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80" yWindow="-225" windowWidth="16380" windowHeight="10665" tabRatio="50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Лист1!$A$1:$F$34</definedName>
  </definedName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22" i="1" l="1"/>
  <c r="D22" i="1"/>
  <c r="D20" i="1" l="1"/>
  <c r="G20" i="1" l="1"/>
  <c r="E21" i="1" l="1"/>
  <c r="E20" i="1"/>
  <c r="H20" i="1"/>
  <c r="E17" i="1"/>
  <c r="C3" i="1"/>
  <c r="C19" i="1"/>
  <c r="D21" i="1" l="1"/>
  <c r="B30" i="1" l="1"/>
  <c r="E30" i="1" l="1"/>
  <c r="D18" i="1"/>
  <c r="D13" i="1" s="1"/>
  <c r="D23" i="1" s="1"/>
  <c r="G21" i="1" s="1"/>
  <c r="A31" i="1"/>
  <c r="E28" i="1"/>
  <c r="E27" i="1"/>
  <c r="D27" i="1"/>
  <c r="D28" i="1"/>
  <c r="F27" i="1"/>
  <c r="C17" i="1"/>
  <c r="C16" i="1"/>
  <c r="C27" i="1" l="1"/>
  <c r="C28" i="1"/>
  <c r="F28" i="1"/>
  <c r="C20" i="1"/>
  <c r="E18" i="1"/>
  <c r="E13" i="1" s="1"/>
  <c r="F22" i="1"/>
  <c r="F21" i="1" s="1"/>
  <c r="D29" i="1"/>
  <c r="D26" i="1" s="1"/>
  <c r="D25" i="1"/>
  <c r="D30" i="1"/>
  <c r="F30" i="1" l="1"/>
  <c r="F18" i="1"/>
  <c r="F13" i="1" s="1"/>
  <c r="F23" i="1" s="1"/>
  <c r="C21" i="1"/>
  <c r="E26" i="1"/>
  <c r="E29" i="1"/>
  <c r="F29" i="1" s="1"/>
  <c r="F26" i="1" s="1"/>
  <c r="E23" i="1"/>
  <c r="E25" i="1"/>
  <c r="E31" i="1" l="1"/>
  <c r="G23" i="1"/>
  <c r="C18" i="1"/>
  <c r="C13" i="1" s="1"/>
  <c r="C25" i="1" s="1"/>
  <c r="C31" i="1" s="1"/>
  <c r="C29" i="1"/>
  <c r="D31" i="1"/>
  <c r="F25" i="1"/>
  <c r="C23" i="1"/>
  <c r="F31" i="1"/>
  <c r="G31" i="1" l="1"/>
  <c r="C26" i="1"/>
</calcChain>
</file>

<file path=xl/sharedStrings.xml><?xml version="1.0" encoding="utf-8"?>
<sst xmlns="http://schemas.openxmlformats.org/spreadsheetml/2006/main" count="38" uniqueCount="32">
  <si>
    <t>Додаток 2</t>
  </si>
  <si>
    <t>(код бюджету)</t>
  </si>
  <si>
    <t>(грн.)</t>
  </si>
  <si>
    <t>Код</t>
  </si>
  <si>
    <t>Найменування згідно з Класифікацією фінансування бюджету</t>
  </si>
  <si>
    <t>Усього</t>
  </si>
  <si>
    <t>Загальний фонд</t>
  </si>
  <si>
    <t>Спеціальний фонд</t>
  </si>
  <si>
    <t>усого</t>
  </si>
  <si>
    <t>в тому числі бюджет розвитку</t>
  </si>
  <si>
    <t>Фінансування за типом кредитора</t>
  </si>
  <si>
    <t>Внутрішнє фінансування</t>
  </si>
  <si>
    <t>Інше внутрішнє фінансування</t>
  </si>
  <si>
    <t>Фінансування за рахунок залишків коштів на рахунках бюджетних установ</t>
  </si>
  <si>
    <t>На початок періоду</t>
  </si>
  <si>
    <t>На кінець періоду</t>
  </si>
  <si>
    <t>Фінансування за рахунок зміни залишків коштів бюджетів</t>
  </si>
  <si>
    <t>Кошти, що передаються із загального фонду бюджету до бюджету розвитку (спеціального фонду)</t>
  </si>
  <si>
    <t>Х</t>
  </si>
  <si>
    <t>Загальне фінансування</t>
  </si>
  <si>
    <t>Фінансування за типом боргового зобов’язання</t>
  </si>
  <si>
    <t>Фінансування за активними операціями</t>
  </si>
  <si>
    <t>Зміни обсягів готівкових коштів</t>
  </si>
  <si>
    <t xml:space="preserve">в т.ч. за рахунок коштів  бюджету громади </t>
  </si>
  <si>
    <t>розподілено всього</t>
  </si>
  <si>
    <t>Секретар сільської ради</t>
  </si>
  <si>
    <t>Тетяна ДІБРОВА</t>
  </si>
  <si>
    <t>до  рішення Білозірської сільської  ради   від 20.12.2023 № 64-35/VIII</t>
  </si>
  <si>
    <t>Фінансування бюджету  Білозірської сільської  територіальної громади на 2024 рік</t>
  </si>
  <si>
    <t>23501000000</t>
  </si>
  <si>
    <t xml:space="preserve"> залишок з ОС</t>
  </si>
  <si>
    <t>(в редакції рішення сесії  від 28.02.2024 р.№ 67-5/VIII)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</si>
</sst>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[Red]\-#,##0.00\ "/>
  </numFmts>
  <fonts count="16" x14ac:knownFonts="1">
    <font>
      <sz val="11"/>
      <color rgb="FF000000"/>
      <name val="Calibri"/>
      <family val="2"/>
      <charset val="1"/>
    </font>
    <font>
      <sz val="10"/>
      <name val="Arial"/>
      <family val="2"/>
      <charset val="204"/>
    </font>
    <font>
      <sz val="9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i/>
      <sz val="10"/>
      <color rgb="FF000000"/>
      <name val="Times New Roman"/>
      <family val="1"/>
      <charset val="204"/>
    </font>
    <font>
      <sz val="9"/>
      <color rgb="FF000000"/>
      <name val="Calibri"/>
      <family val="2"/>
      <charset val="1"/>
    </font>
    <font>
      <sz val="10"/>
      <color rgb="FFFF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7"/>
      <color rgb="FF000000"/>
      <name val="Arial"/>
      <family val="2"/>
      <charset val="204"/>
    </font>
    <font>
      <sz val="6"/>
      <color rgb="FF000000"/>
      <name val="Times New Roman"/>
      <family val="1"/>
      <charset val="204"/>
    </font>
    <font>
      <sz val="12"/>
      <color theme="3" tint="-0.249977111117893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CCFFFF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0" fontId="1" fillId="0" borderId="0"/>
  </cellStyleXfs>
  <cellXfs count="55">
    <xf numFmtId="0" fontId="0" fillId="0" borderId="0" xfId="0"/>
    <xf numFmtId="0" fontId="0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right"/>
    </xf>
    <xf numFmtId="0" fontId="0" fillId="2" borderId="0" xfId="0" applyFill="1"/>
    <xf numFmtId="0" fontId="4" fillId="2" borderId="0" xfId="1" applyFont="1" applyFill="1" applyAlignment="1">
      <alignment vertical="center"/>
    </xf>
    <xf numFmtId="0" fontId="4" fillId="2" borderId="0" xfId="1" applyFont="1" applyFill="1"/>
    <xf numFmtId="0" fontId="13" fillId="2" borderId="1" xfId="0" applyFont="1" applyFill="1" applyBorder="1" applyAlignment="1" applyProtection="1">
      <alignment horizontal="center" vertical="center" wrapText="1"/>
    </xf>
    <xf numFmtId="0" fontId="12" fillId="2" borderId="0" xfId="1" applyFont="1" applyFill="1" applyAlignment="1">
      <alignment horizontal="center" vertical="center" wrapText="1"/>
    </xf>
    <xf numFmtId="0" fontId="14" fillId="2" borderId="2" xfId="0" applyFont="1" applyFill="1" applyBorder="1" applyAlignment="1" applyProtection="1">
      <alignment horizontal="center" vertical="center" wrapText="1"/>
    </xf>
    <xf numFmtId="0" fontId="3" fillId="2" borderId="0" xfId="1" applyFont="1" applyFill="1" applyAlignment="1">
      <alignment horizontal="center" vertical="center" wrapText="1"/>
    </xf>
    <xf numFmtId="0" fontId="3" fillId="2" borderId="6" xfId="1" applyFont="1" applyFill="1" applyBorder="1" applyAlignment="1">
      <alignment horizontal="center" vertical="center" wrapText="1"/>
    </xf>
    <xf numFmtId="0" fontId="3" fillId="2" borderId="7" xfId="1" applyFont="1" applyFill="1" applyBorder="1" applyAlignment="1">
      <alignment horizontal="center" vertical="center" wrapText="1"/>
    </xf>
    <xf numFmtId="0" fontId="4" fillId="2" borderId="8" xfId="1" applyFont="1" applyFill="1" applyBorder="1" applyAlignment="1">
      <alignment horizontal="center" vertical="center" wrapText="1"/>
    </xf>
    <xf numFmtId="0" fontId="4" fillId="2" borderId="9" xfId="1" applyFont="1" applyFill="1" applyBorder="1" applyAlignment="1">
      <alignment horizontal="center" vertical="center" wrapText="1"/>
    </xf>
    <xf numFmtId="0" fontId="4" fillId="2" borderId="10" xfId="1" applyFont="1" applyFill="1" applyBorder="1" applyAlignment="1">
      <alignment horizontal="center" vertical="center" wrapText="1"/>
    </xf>
    <xf numFmtId="0" fontId="4" fillId="2" borderId="11" xfId="1" applyFont="1" applyFill="1" applyBorder="1" applyAlignment="1">
      <alignment horizontal="center" vertical="center" wrapText="1"/>
    </xf>
    <xf numFmtId="0" fontId="5" fillId="2" borderId="0" xfId="1" applyFont="1" applyFill="1"/>
    <xf numFmtId="0" fontId="6" fillId="3" borderId="12" xfId="1" applyFont="1" applyFill="1" applyBorder="1" applyAlignment="1">
      <alignment vertical="center"/>
    </xf>
    <xf numFmtId="0" fontId="6" fillId="3" borderId="12" xfId="1" applyFont="1" applyFill="1" applyBorder="1" applyAlignment="1">
      <alignment vertical="center" wrapText="1"/>
    </xf>
    <xf numFmtId="164" fontId="6" fillId="3" borderId="12" xfId="1" applyNumberFormat="1" applyFont="1" applyFill="1" applyBorder="1" applyAlignment="1">
      <alignment vertical="center"/>
    </xf>
    <xf numFmtId="0" fontId="7" fillId="3" borderId="12" xfId="1" applyFont="1" applyFill="1" applyBorder="1" applyAlignment="1">
      <alignment vertical="center"/>
    </xf>
    <xf numFmtId="0" fontId="7" fillId="3" borderId="12" xfId="1" applyFont="1" applyFill="1" applyBorder="1" applyAlignment="1">
      <alignment vertical="center" wrapText="1"/>
    </xf>
    <xf numFmtId="164" fontId="7" fillId="3" borderId="12" xfId="1" applyNumberFormat="1" applyFont="1" applyFill="1" applyBorder="1" applyAlignment="1">
      <alignment vertical="center"/>
    </xf>
    <xf numFmtId="0" fontId="7" fillId="2" borderId="12" xfId="1" applyFont="1" applyFill="1" applyBorder="1" applyAlignment="1">
      <alignment vertical="center"/>
    </xf>
    <xf numFmtId="0" fontId="7" fillId="2" borderId="12" xfId="1" applyFont="1" applyFill="1" applyBorder="1" applyAlignment="1">
      <alignment vertical="center" wrapText="1"/>
    </xf>
    <xf numFmtId="164" fontId="7" fillId="2" borderId="12" xfId="1" applyNumberFormat="1" applyFont="1" applyFill="1" applyBorder="1" applyAlignment="1">
      <alignment vertical="center"/>
    </xf>
    <xf numFmtId="0" fontId="15" fillId="2" borderId="12" xfId="1" applyFont="1" applyFill="1" applyBorder="1" applyAlignment="1">
      <alignment vertical="center"/>
    </xf>
    <xf numFmtId="0" fontId="15" fillId="2" borderId="12" xfId="1" applyFont="1" applyFill="1" applyBorder="1" applyAlignment="1">
      <alignment vertical="center" wrapText="1"/>
    </xf>
    <xf numFmtId="164" fontId="15" fillId="3" borderId="12" xfId="1" applyNumberFormat="1" applyFont="1" applyFill="1" applyBorder="1" applyAlignment="1">
      <alignment vertical="center"/>
    </xf>
    <xf numFmtId="164" fontId="4" fillId="2" borderId="0" xfId="1" applyNumberFormat="1" applyFont="1" applyFill="1"/>
    <xf numFmtId="0" fontId="8" fillId="2" borderId="12" xfId="1" applyFont="1" applyFill="1" applyBorder="1" applyAlignment="1">
      <alignment vertical="center" wrapText="1"/>
    </xf>
    <xf numFmtId="164" fontId="9" fillId="2" borderId="12" xfId="1" applyNumberFormat="1" applyFont="1" applyFill="1" applyBorder="1" applyAlignment="1">
      <alignment vertical="center"/>
    </xf>
    <xf numFmtId="164" fontId="7" fillId="3" borderId="13" xfId="1" applyNumberFormat="1" applyFont="1" applyFill="1" applyBorder="1" applyAlignment="1">
      <alignment vertical="center"/>
    </xf>
    <xf numFmtId="164" fontId="7" fillId="3" borderId="6" xfId="1" applyNumberFormat="1" applyFont="1" applyFill="1" applyBorder="1" applyAlignment="1">
      <alignment vertical="center"/>
    </xf>
    <xf numFmtId="0" fontId="7" fillId="3" borderId="12" xfId="1" applyFont="1" applyFill="1" applyBorder="1" applyAlignment="1">
      <alignment horizontal="center" vertical="center"/>
    </xf>
    <xf numFmtId="0" fontId="7" fillId="3" borderId="12" xfId="1" applyFont="1" applyFill="1" applyBorder="1" applyAlignment="1">
      <alignment wrapText="1"/>
    </xf>
    <xf numFmtId="0" fontId="6" fillId="3" borderId="0" xfId="1" applyFont="1" applyFill="1" applyBorder="1" applyAlignment="1">
      <alignment vertical="center"/>
    </xf>
    <xf numFmtId="0" fontId="6" fillId="3" borderId="0" xfId="1" applyFont="1" applyFill="1" applyBorder="1" applyAlignment="1">
      <alignment wrapText="1"/>
    </xf>
    <xf numFmtId="164" fontId="6" fillId="3" borderId="0" xfId="1" applyNumberFormat="1" applyFont="1" applyFill="1" applyBorder="1" applyAlignment="1">
      <alignment vertical="center"/>
    </xf>
    <xf numFmtId="0" fontId="4" fillId="2" borderId="0" xfId="1" applyFont="1" applyFill="1" applyBorder="1" applyAlignment="1">
      <alignment vertical="center"/>
    </xf>
    <xf numFmtId="0" fontId="4" fillId="2" borderId="0" xfId="1" applyFont="1" applyFill="1" applyBorder="1" applyAlignment="1">
      <alignment vertical="center" wrapText="1"/>
    </xf>
    <xf numFmtId="0" fontId="7" fillId="2" borderId="0" xfId="1" applyFont="1" applyFill="1" applyAlignment="1">
      <alignment vertical="center"/>
    </xf>
    <xf numFmtId="164" fontId="7" fillId="2" borderId="0" xfId="1" applyNumberFormat="1" applyFont="1" applyFill="1" applyAlignment="1">
      <alignment horizontal="center" vertical="center"/>
    </xf>
    <xf numFmtId="0" fontId="7" fillId="2" borderId="0" xfId="1" applyFont="1" applyFill="1" applyAlignment="1">
      <alignment horizontal="right" vertical="center"/>
    </xf>
    <xf numFmtId="0" fontId="4" fillId="2" borderId="0" xfId="1" applyFont="1" applyFill="1" applyAlignment="1">
      <alignment horizontal="center" vertical="center"/>
    </xf>
    <xf numFmtId="0" fontId="5" fillId="2" borderId="12" xfId="1" applyFont="1" applyFill="1" applyBorder="1" applyAlignment="1">
      <alignment horizontal="left" vertical="center" wrapText="1"/>
    </xf>
    <xf numFmtId="0" fontId="6" fillId="3" borderId="12" xfId="1" applyFont="1" applyFill="1" applyBorder="1" applyAlignment="1">
      <alignment horizontal="left" vertical="center"/>
    </xf>
    <xf numFmtId="0" fontId="7" fillId="2" borderId="0" xfId="1" applyFont="1" applyFill="1" applyBorder="1" applyAlignment="1">
      <alignment horizontal="center" vertical="center" wrapText="1"/>
    </xf>
    <xf numFmtId="0" fontId="2" fillId="2" borderId="0" xfId="0" applyFont="1" applyFill="1" applyBorder="1" applyAlignment="1" applyProtection="1">
      <alignment horizontal="right" vertical="top" wrapText="1"/>
    </xf>
    <xf numFmtId="0" fontId="12" fillId="2" borderId="0" xfId="1" applyFont="1" applyFill="1" applyBorder="1" applyAlignment="1">
      <alignment horizontal="center" vertical="center" wrapText="1"/>
    </xf>
    <xf numFmtId="0" fontId="3" fillId="2" borderId="3" xfId="1" applyFont="1" applyFill="1" applyBorder="1" applyAlignment="1">
      <alignment horizontal="center" vertical="center" wrapText="1"/>
    </xf>
    <xf numFmtId="0" fontId="3" fillId="2" borderId="4" xfId="1" applyFont="1" applyFill="1" applyBorder="1" applyAlignment="1">
      <alignment horizontal="center" vertical="center" wrapText="1"/>
    </xf>
    <xf numFmtId="0" fontId="3" fillId="2" borderId="5" xfId="1" applyFont="1" applyFill="1" applyBorder="1" applyAlignment="1">
      <alignment horizontal="center" vertical="center" wrapText="1"/>
    </xf>
    <xf numFmtId="0" fontId="11" fillId="2" borderId="0" xfId="1" applyFont="1" applyFill="1" applyBorder="1" applyAlignment="1">
      <alignment horizontal="right" vertical="center" wrapText="1"/>
    </xf>
  </cellXfs>
  <cellStyles count="2">
    <cellStyle name="Обычный" xfId="0" builtinId="0"/>
    <cellStyle name="Пояснение" xfId="1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2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558ED5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34"/>
  <sheetViews>
    <sheetView tabSelected="1" view="pageBreakPreview" topLeftCell="A25" zoomScale="90" zoomScaleNormal="100" zoomScalePageLayoutView="90" workbookViewId="0">
      <selection activeCell="E23" sqref="E23"/>
    </sheetView>
  </sheetViews>
  <sheetFormatPr defaultRowHeight="15" x14ac:dyDescent="0.25"/>
  <cols>
    <col min="1" max="1" width="13.42578125" style="4" customWidth="1"/>
    <col min="2" max="2" width="36.42578125" style="4" customWidth="1"/>
    <col min="3" max="3" width="17.85546875" style="4" customWidth="1"/>
    <col min="4" max="4" width="15.5703125" style="4" customWidth="1"/>
    <col min="5" max="5" width="18.7109375" style="4" customWidth="1"/>
    <col min="6" max="6" width="19.28515625" style="4" customWidth="1"/>
    <col min="7" max="7" width="12.5703125" style="4" customWidth="1"/>
    <col min="8" max="8" width="17.85546875" style="4" customWidth="1"/>
    <col min="9" max="1025" width="8.5703125" style="4" customWidth="1"/>
    <col min="1026" max="16384" width="9.140625" style="4"/>
  </cols>
  <sheetData>
    <row r="1" spans="1:1025" x14ac:dyDescent="0.25">
      <c r="A1" s="1"/>
      <c r="B1" s="1"/>
      <c r="C1" s="2"/>
      <c r="D1" s="2"/>
      <c r="E1" s="2"/>
      <c r="F1" s="3" t="s">
        <v>0</v>
      </c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/>
      <c r="XS1" s="1"/>
      <c r="XT1" s="1"/>
      <c r="XU1" s="1"/>
      <c r="XV1" s="1"/>
      <c r="XW1" s="1"/>
      <c r="XX1" s="1"/>
      <c r="XY1" s="1"/>
      <c r="XZ1" s="1"/>
      <c r="YA1" s="1"/>
      <c r="YB1" s="1"/>
      <c r="YC1" s="1"/>
      <c r="YD1" s="1"/>
      <c r="YE1" s="1"/>
      <c r="YF1" s="1"/>
      <c r="YG1" s="1"/>
      <c r="YH1" s="1"/>
      <c r="YI1" s="1"/>
      <c r="YJ1" s="1"/>
      <c r="YK1" s="1"/>
      <c r="YL1" s="1"/>
      <c r="YM1" s="1"/>
      <c r="YN1" s="1"/>
      <c r="YO1" s="1"/>
      <c r="YP1" s="1"/>
      <c r="YQ1" s="1"/>
      <c r="YR1" s="1"/>
      <c r="YS1" s="1"/>
      <c r="YT1" s="1"/>
      <c r="YU1" s="1"/>
      <c r="YV1" s="1"/>
      <c r="YW1" s="1"/>
      <c r="YX1" s="1"/>
      <c r="YY1" s="1"/>
      <c r="YZ1" s="1"/>
      <c r="ZA1" s="1"/>
      <c r="ZB1" s="1"/>
      <c r="ZC1" s="1"/>
      <c r="ZD1" s="1"/>
      <c r="ZE1" s="1"/>
      <c r="ZF1" s="1"/>
      <c r="ZG1" s="1"/>
      <c r="ZH1" s="1"/>
      <c r="ZI1" s="1"/>
      <c r="ZJ1" s="1"/>
      <c r="ZK1" s="1"/>
      <c r="ZL1" s="1"/>
      <c r="ZM1" s="1"/>
      <c r="ZN1" s="1"/>
      <c r="ZO1" s="1"/>
      <c r="ZP1" s="1"/>
      <c r="ZQ1" s="1"/>
      <c r="ZR1" s="1"/>
      <c r="ZS1" s="1"/>
      <c r="ZT1" s="1"/>
      <c r="ZU1" s="1"/>
      <c r="ZV1" s="1"/>
      <c r="ZW1" s="1"/>
      <c r="ZX1" s="1"/>
      <c r="ZY1" s="1"/>
      <c r="ZZ1" s="1"/>
      <c r="AAA1" s="1"/>
      <c r="AAB1" s="1"/>
      <c r="AAC1" s="1"/>
      <c r="AAD1" s="1"/>
      <c r="AAE1" s="1"/>
      <c r="AAF1" s="1"/>
      <c r="AAG1" s="1"/>
      <c r="AAH1" s="1"/>
      <c r="AAI1" s="1"/>
      <c r="AAJ1" s="1"/>
      <c r="AAK1" s="1"/>
      <c r="AAL1" s="1"/>
      <c r="AAM1" s="1"/>
      <c r="AAN1" s="1"/>
      <c r="AAO1" s="1"/>
      <c r="AAP1" s="1"/>
      <c r="AAQ1" s="1"/>
      <c r="AAR1" s="1"/>
      <c r="AAS1" s="1"/>
      <c r="AAT1" s="1"/>
      <c r="AAU1" s="1"/>
      <c r="AAV1" s="1"/>
      <c r="AAW1" s="1"/>
      <c r="AAX1" s="1"/>
      <c r="AAY1" s="1"/>
      <c r="AAZ1" s="1"/>
      <c r="ABA1" s="1"/>
      <c r="ABB1" s="1"/>
      <c r="ABC1" s="1"/>
      <c r="ABD1" s="1"/>
      <c r="ABE1" s="1"/>
      <c r="ABF1" s="1"/>
      <c r="ABG1" s="1"/>
      <c r="ABH1" s="1"/>
      <c r="ABI1" s="1"/>
      <c r="ABJ1" s="1"/>
      <c r="ABK1" s="1"/>
      <c r="ABL1" s="1"/>
      <c r="ABM1" s="1"/>
      <c r="ABN1" s="1"/>
      <c r="ABO1" s="1"/>
      <c r="ABP1" s="1"/>
      <c r="ABQ1" s="1"/>
      <c r="ABR1" s="1"/>
      <c r="ABS1" s="1"/>
      <c r="ABT1" s="1"/>
      <c r="ABU1" s="1"/>
      <c r="ABV1" s="1"/>
      <c r="ABW1" s="1"/>
      <c r="ABX1" s="1"/>
      <c r="ABY1" s="1"/>
      <c r="ABZ1" s="1"/>
      <c r="ACA1" s="1"/>
      <c r="ACB1" s="1"/>
      <c r="ACC1" s="1"/>
      <c r="ACD1" s="1"/>
      <c r="ACE1" s="1"/>
      <c r="ACF1" s="1"/>
      <c r="ACG1" s="1"/>
      <c r="ACH1" s="1"/>
      <c r="ACI1" s="1"/>
      <c r="ACJ1" s="1"/>
      <c r="ACK1" s="1"/>
      <c r="ACL1" s="1"/>
      <c r="ACM1" s="1"/>
      <c r="ACN1" s="1"/>
      <c r="ACO1" s="1"/>
      <c r="ACP1" s="1"/>
      <c r="ACQ1" s="1"/>
      <c r="ACR1" s="1"/>
      <c r="ACS1" s="1"/>
      <c r="ACT1" s="1"/>
      <c r="ACU1" s="1"/>
      <c r="ACV1" s="1"/>
      <c r="ACW1" s="1"/>
      <c r="ACX1" s="1"/>
      <c r="ACY1" s="1"/>
      <c r="ACZ1" s="1"/>
      <c r="ADA1" s="1"/>
      <c r="ADB1" s="1"/>
      <c r="ADC1" s="1"/>
      <c r="ADD1" s="1"/>
      <c r="ADE1" s="1"/>
      <c r="ADF1" s="1"/>
      <c r="ADG1" s="1"/>
      <c r="ADH1" s="1"/>
      <c r="ADI1" s="1"/>
      <c r="ADJ1" s="1"/>
      <c r="ADK1" s="1"/>
      <c r="ADL1" s="1"/>
      <c r="ADM1" s="1"/>
      <c r="ADN1" s="1"/>
      <c r="ADO1" s="1"/>
      <c r="ADP1" s="1"/>
      <c r="ADQ1" s="1"/>
      <c r="ADR1" s="1"/>
      <c r="ADS1" s="1"/>
      <c r="ADT1" s="1"/>
      <c r="ADU1" s="1"/>
      <c r="ADV1" s="1"/>
      <c r="ADW1" s="1"/>
      <c r="ADX1" s="1"/>
      <c r="ADY1" s="1"/>
      <c r="ADZ1" s="1"/>
      <c r="AEA1" s="1"/>
      <c r="AEB1" s="1"/>
      <c r="AEC1" s="1"/>
      <c r="AED1" s="1"/>
      <c r="AEE1" s="1"/>
      <c r="AEF1" s="1"/>
      <c r="AEG1" s="1"/>
      <c r="AEH1" s="1"/>
      <c r="AEI1" s="1"/>
      <c r="AEJ1" s="1"/>
      <c r="AEK1" s="1"/>
      <c r="AEL1" s="1"/>
      <c r="AEM1" s="1"/>
      <c r="AEN1" s="1"/>
      <c r="AEO1" s="1"/>
      <c r="AEP1" s="1"/>
      <c r="AEQ1" s="1"/>
      <c r="AER1" s="1"/>
      <c r="AES1" s="1"/>
      <c r="AET1" s="1"/>
      <c r="AEU1" s="1"/>
      <c r="AEV1" s="1"/>
      <c r="AEW1" s="1"/>
      <c r="AEX1" s="1"/>
      <c r="AEY1" s="1"/>
      <c r="AEZ1" s="1"/>
      <c r="AFA1" s="1"/>
      <c r="AFB1" s="1"/>
      <c r="AFC1" s="1"/>
      <c r="AFD1" s="1"/>
      <c r="AFE1" s="1"/>
      <c r="AFF1" s="1"/>
      <c r="AFG1" s="1"/>
      <c r="AFH1" s="1"/>
      <c r="AFI1" s="1"/>
      <c r="AFJ1" s="1"/>
      <c r="AFK1" s="1"/>
      <c r="AFL1" s="1"/>
      <c r="AFM1" s="1"/>
      <c r="AFN1" s="1"/>
      <c r="AFO1" s="1"/>
      <c r="AFP1" s="1"/>
      <c r="AFQ1" s="1"/>
      <c r="AFR1" s="1"/>
      <c r="AFS1" s="1"/>
      <c r="AFT1" s="1"/>
      <c r="AFU1" s="1"/>
      <c r="AFV1" s="1"/>
      <c r="AFW1" s="1"/>
      <c r="AFX1" s="1"/>
      <c r="AFY1" s="1"/>
      <c r="AFZ1" s="1"/>
      <c r="AGA1" s="1"/>
      <c r="AGB1" s="1"/>
      <c r="AGC1" s="1"/>
      <c r="AGD1" s="1"/>
      <c r="AGE1" s="1"/>
      <c r="AGF1" s="1"/>
      <c r="AGG1" s="1"/>
      <c r="AGH1" s="1"/>
      <c r="AGI1" s="1"/>
      <c r="AGJ1" s="1"/>
      <c r="AGK1" s="1"/>
      <c r="AGL1" s="1"/>
      <c r="AGM1" s="1"/>
      <c r="AGN1" s="1"/>
      <c r="AGO1" s="1"/>
      <c r="AGP1" s="1"/>
      <c r="AGQ1" s="1"/>
      <c r="AGR1" s="1"/>
      <c r="AGS1" s="1"/>
      <c r="AGT1" s="1"/>
      <c r="AGU1" s="1"/>
      <c r="AGV1" s="1"/>
      <c r="AGW1" s="1"/>
      <c r="AGX1" s="1"/>
      <c r="AGY1" s="1"/>
      <c r="AGZ1" s="1"/>
      <c r="AHA1" s="1"/>
      <c r="AHB1" s="1"/>
      <c r="AHC1" s="1"/>
      <c r="AHD1" s="1"/>
      <c r="AHE1" s="1"/>
      <c r="AHF1" s="1"/>
      <c r="AHG1" s="1"/>
      <c r="AHH1" s="1"/>
      <c r="AHI1" s="1"/>
      <c r="AHJ1" s="1"/>
      <c r="AHK1" s="1"/>
      <c r="AHL1" s="1"/>
      <c r="AHM1" s="1"/>
      <c r="AHN1" s="1"/>
      <c r="AHO1" s="1"/>
      <c r="AHP1" s="1"/>
      <c r="AHQ1" s="1"/>
      <c r="AHR1" s="1"/>
      <c r="AHS1" s="1"/>
      <c r="AHT1" s="1"/>
      <c r="AHU1" s="1"/>
      <c r="AHV1" s="1"/>
      <c r="AHW1" s="1"/>
      <c r="AHX1" s="1"/>
      <c r="AHY1" s="1"/>
      <c r="AHZ1" s="1"/>
      <c r="AIA1" s="1"/>
      <c r="AIB1" s="1"/>
      <c r="AIC1" s="1"/>
      <c r="AID1" s="1"/>
      <c r="AIE1" s="1"/>
      <c r="AIF1" s="1"/>
      <c r="AIG1" s="1"/>
      <c r="AIH1" s="1"/>
      <c r="AII1" s="1"/>
      <c r="AIJ1" s="1"/>
      <c r="AIK1" s="1"/>
      <c r="AIL1" s="1"/>
      <c r="AIM1" s="1"/>
      <c r="AIN1" s="1"/>
      <c r="AIO1" s="1"/>
      <c r="AIP1" s="1"/>
      <c r="AIQ1" s="1"/>
      <c r="AIR1" s="1"/>
      <c r="AIS1" s="1"/>
      <c r="AIT1" s="1"/>
      <c r="AIU1" s="1"/>
      <c r="AIV1" s="1"/>
      <c r="AIW1" s="1"/>
      <c r="AIX1" s="1"/>
      <c r="AIY1" s="1"/>
      <c r="AIZ1" s="1"/>
      <c r="AJA1" s="1"/>
      <c r="AJB1" s="1"/>
      <c r="AJC1" s="1"/>
      <c r="AJD1" s="1"/>
      <c r="AJE1" s="1"/>
      <c r="AJF1" s="1"/>
      <c r="AJG1" s="1"/>
      <c r="AJH1" s="1"/>
      <c r="AJI1" s="1"/>
      <c r="AJJ1" s="1"/>
      <c r="AJK1" s="1"/>
      <c r="AJL1" s="1"/>
      <c r="AJM1" s="1"/>
      <c r="AJN1" s="1"/>
      <c r="AJO1" s="1"/>
      <c r="AJP1" s="1"/>
      <c r="AJQ1" s="1"/>
      <c r="AJR1" s="1"/>
      <c r="AJS1" s="1"/>
      <c r="AJT1" s="1"/>
      <c r="AJU1" s="1"/>
      <c r="AJV1" s="1"/>
      <c r="AJW1" s="1"/>
      <c r="AJX1" s="1"/>
      <c r="AJY1" s="1"/>
      <c r="AJZ1" s="1"/>
      <c r="AKA1" s="1"/>
      <c r="AKB1" s="1"/>
      <c r="AKC1" s="1"/>
      <c r="AKD1" s="1"/>
      <c r="AKE1" s="1"/>
      <c r="AKF1" s="1"/>
      <c r="AKG1" s="1"/>
      <c r="AKH1" s="1"/>
      <c r="AKI1" s="1"/>
      <c r="AKJ1" s="1"/>
      <c r="AKK1" s="1"/>
      <c r="AKL1" s="1"/>
      <c r="AKM1" s="1"/>
      <c r="AKN1" s="1"/>
      <c r="AKO1" s="1"/>
      <c r="AKP1" s="1"/>
      <c r="AKQ1" s="1"/>
      <c r="AKR1" s="1"/>
      <c r="AKS1" s="1"/>
      <c r="AKT1" s="1"/>
      <c r="AKU1" s="1"/>
      <c r="AKV1" s="1"/>
      <c r="AKW1" s="1"/>
      <c r="AKX1" s="1"/>
      <c r="AKY1" s="1"/>
      <c r="AKZ1" s="1"/>
      <c r="ALA1" s="1"/>
      <c r="ALB1" s="1"/>
      <c r="ALC1" s="1"/>
      <c r="ALD1" s="1"/>
      <c r="ALE1" s="1"/>
      <c r="ALF1" s="1"/>
      <c r="ALG1" s="1"/>
      <c r="ALH1" s="1"/>
      <c r="ALI1" s="1"/>
      <c r="ALJ1" s="1"/>
      <c r="ALK1" s="1"/>
      <c r="ALL1" s="1"/>
      <c r="ALM1" s="1"/>
      <c r="ALN1" s="1"/>
      <c r="ALO1" s="1"/>
      <c r="ALP1" s="1"/>
      <c r="ALQ1" s="1"/>
      <c r="ALR1" s="1"/>
      <c r="ALS1" s="1"/>
      <c r="ALT1" s="1"/>
      <c r="ALU1" s="1"/>
      <c r="ALV1" s="1"/>
      <c r="ALW1" s="1"/>
      <c r="ALX1" s="1"/>
      <c r="ALY1" s="1"/>
      <c r="ALZ1" s="1"/>
      <c r="AMA1" s="1"/>
      <c r="AMB1" s="1"/>
      <c r="AMC1" s="1"/>
      <c r="AMD1" s="1"/>
      <c r="AME1" s="1"/>
      <c r="AMF1" s="1"/>
      <c r="AMG1" s="1"/>
      <c r="AMH1" s="1"/>
      <c r="AMI1" s="1"/>
      <c r="AMJ1" s="1"/>
      <c r="AMK1" s="1"/>
    </row>
    <row r="2" spans="1:1025" ht="15" customHeight="1" x14ac:dyDescent="0.25">
      <c r="A2" s="1"/>
      <c r="B2" s="1"/>
      <c r="C2" s="49" t="s">
        <v>27</v>
      </c>
      <c r="D2" s="49"/>
      <c r="E2" s="49"/>
      <c r="F2" s="49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  <c r="IZ2" s="1"/>
      <c r="JA2" s="1"/>
      <c r="JB2" s="1"/>
      <c r="JC2" s="1"/>
      <c r="JD2" s="1"/>
      <c r="JE2" s="1"/>
      <c r="JF2" s="1"/>
      <c r="JG2" s="1"/>
      <c r="JH2" s="1"/>
      <c r="JI2" s="1"/>
      <c r="JJ2" s="1"/>
      <c r="JK2" s="1"/>
      <c r="JL2" s="1"/>
      <c r="JM2" s="1"/>
      <c r="JN2" s="1"/>
      <c r="JO2" s="1"/>
      <c r="JP2" s="1"/>
      <c r="JQ2" s="1"/>
      <c r="JR2" s="1"/>
      <c r="JS2" s="1"/>
      <c r="JT2" s="1"/>
      <c r="JU2" s="1"/>
      <c r="JV2" s="1"/>
      <c r="JW2" s="1"/>
      <c r="JX2" s="1"/>
      <c r="JY2" s="1"/>
      <c r="JZ2" s="1"/>
      <c r="KA2" s="1"/>
      <c r="KB2" s="1"/>
      <c r="KC2" s="1"/>
      <c r="KD2" s="1"/>
      <c r="KE2" s="1"/>
      <c r="KF2" s="1"/>
      <c r="KG2" s="1"/>
      <c r="KH2" s="1"/>
      <c r="KI2" s="1"/>
      <c r="KJ2" s="1"/>
      <c r="KK2" s="1"/>
      <c r="KL2" s="1"/>
      <c r="KM2" s="1"/>
      <c r="KN2" s="1"/>
      <c r="KO2" s="1"/>
      <c r="KP2" s="1"/>
      <c r="KQ2" s="1"/>
      <c r="KR2" s="1"/>
      <c r="KS2" s="1"/>
      <c r="KT2" s="1"/>
      <c r="KU2" s="1"/>
      <c r="KV2" s="1"/>
      <c r="KW2" s="1"/>
      <c r="KX2" s="1"/>
      <c r="KY2" s="1"/>
      <c r="KZ2" s="1"/>
      <c r="LA2" s="1"/>
      <c r="LB2" s="1"/>
      <c r="LC2" s="1"/>
      <c r="LD2" s="1"/>
      <c r="LE2" s="1"/>
      <c r="LF2" s="1"/>
      <c r="LG2" s="1"/>
      <c r="LH2" s="1"/>
      <c r="LI2" s="1"/>
      <c r="LJ2" s="1"/>
      <c r="LK2" s="1"/>
      <c r="LL2" s="1"/>
      <c r="LM2" s="1"/>
      <c r="LN2" s="1"/>
      <c r="LO2" s="1"/>
      <c r="LP2" s="1"/>
      <c r="LQ2" s="1"/>
      <c r="LR2" s="1"/>
      <c r="LS2" s="1"/>
      <c r="LT2" s="1"/>
      <c r="LU2" s="1"/>
      <c r="LV2" s="1"/>
      <c r="LW2" s="1"/>
      <c r="LX2" s="1"/>
      <c r="LY2" s="1"/>
      <c r="LZ2" s="1"/>
      <c r="MA2" s="1"/>
      <c r="MB2" s="1"/>
      <c r="MC2" s="1"/>
      <c r="MD2" s="1"/>
      <c r="ME2" s="1"/>
      <c r="MF2" s="1"/>
      <c r="MG2" s="1"/>
      <c r="MH2" s="1"/>
      <c r="MI2" s="1"/>
      <c r="MJ2" s="1"/>
      <c r="MK2" s="1"/>
      <c r="ML2" s="1"/>
      <c r="MM2" s="1"/>
      <c r="MN2" s="1"/>
      <c r="MO2" s="1"/>
      <c r="MP2" s="1"/>
      <c r="MQ2" s="1"/>
      <c r="MR2" s="1"/>
      <c r="MS2" s="1"/>
      <c r="MT2" s="1"/>
      <c r="MU2" s="1"/>
      <c r="MV2" s="1"/>
      <c r="MW2" s="1"/>
      <c r="MX2" s="1"/>
      <c r="MY2" s="1"/>
      <c r="MZ2" s="1"/>
      <c r="NA2" s="1"/>
      <c r="NB2" s="1"/>
      <c r="NC2" s="1"/>
      <c r="ND2" s="1"/>
      <c r="NE2" s="1"/>
      <c r="NF2" s="1"/>
      <c r="NG2" s="1"/>
      <c r="NH2" s="1"/>
      <c r="NI2" s="1"/>
      <c r="NJ2" s="1"/>
      <c r="NK2" s="1"/>
      <c r="NL2" s="1"/>
      <c r="NM2" s="1"/>
      <c r="NN2" s="1"/>
      <c r="NO2" s="1"/>
      <c r="NP2" s="1"/>
      <c r="NQ2" s="1"/>
      <c r="NR2" s="1"/>
      <c r="NS2" s="1"/>
      <c r="NT2" s="1"/>
      <c r="NU2" s="1"/>
      <c r="NV2" s="1"/>
      <c r="NW2" s="1"/>
      <c r="NX2" s="1"/>
      <c r="NY2" s="1"/>
      <c r="NZ2" s="1"/>
      <c r="OA2" s="1"/>
      <c r="OB2" s="1"/>
      <c r="OC2" s="1"/>
      <c r="OD2" s="1"/>
      <c r="OE2" s="1"/>
      <c r="OF2" s="1"/>
      <c r="OG2" s="1"/>
      <c r="OH2" s="1"/>
      <c r="OI2" s="1"/>
      <c r="OJ2" s="1"/>
      <c r="OK2" s="1"/>
      <c r="OL2" s="1"/>
      <c r="OM2" s="1"/>
      <c r="ON2" s="1"/>
      <c r="OO2" s="1"/>
      <c r="OP2" s="1"/>
      <c r="OQ2" s="1"/>
      <c r="OR2" s="1"/>
      <c r="OS2" s="1"/>
      <c r="OT2" s="1"/>
      <c r="OU2" s="1"/>
      <c r="OV2" s="1"/>
      <c r="OW2" s="1"/>
      <c r="OX2" s="1"/>
      <c r="OY2" s="1"/>
      <c r="OZ2" s="1"/>
      <c r="PA2" s="1"/>
      <c r="PB2" s="1"/>
      <c r="PC2" s="1"/>
      <c r="PD2" s="1"/>
      <c r="PE2" s="1"/>
      <c r="PF2" s="1"/>
      <c r="PG2" s="1"/>
      <c r="PH2" s="1"/>
      <c r="PI2" s="1"/>
      <c r="PJ2" s="1"/>
      <c r="PK2" s="1"/>
      <c r="PL2" s="1"/>
      <c r="PM2" s="1"/>
      <c r="PN2" s="1"/>
      <c r="PO2" s="1"/>
      <c r="PP2" s="1"/>
      <c r="PQ2" s="1"/>
      <c r="PR2" s="1"/>
      <c r="PS2" s="1"/>
      <c r="PT2" s="1"/>
      <c r="PU2" s="1"/>
      <c r="PV2" s="1"/>
      <c r="PW2" s="1"/>
      <c r="PX2" s="1"/>
      <c r="PY2" s="1"/>
      <c r="PZ2" s="1"/>
      <c r="QA2" s="1"/>
      <c r="QB2" s="1"/>
      <c r="QC2" s="1"/>
      <c r="QD2" s="1"/>
      <c r="QE2" s="1"/>
      <c r="QF2" s="1"/>
      <c r="QG2" s="1"/>
      <c r="QH2" s="1"/>
      <c r="QI2" s="1"/>
      <c r="QJ2" s="1"/>
      <c r="QK2" s="1"/>
      <c r="QL2" s="1"/>
      <c r="QM2" s="1"/>
      <c r="QN2" s="1"/>
      <c r="QO2" s="1"/>
      <c r="QP2" s="1"/>
      <c r="QQ2" s="1"/>
      <c r="QR2" s="1"/>
      <c r="QS2" s="1"/>
      <c r="QT2" s="1"/>
      <c r="QU2" s="1"/>
      <c r="QV2" s="1"/>
      <c r="QW2" s="1"/>
      <c r="QX2" s="1"/>
      <c r="QY2" s="1"/>
      <c r="QZ2" s="1"/>
      <c r="RA2" s="1"/>
      <c r="RB2" s="1"/>
      <c r="RC2" s="1"/>
      <c r="RD2" s="1"/>
      <c r="RE2" s="1"/>
      <c r="RF2" s="1"/>
      <c r="RG2" s="1"/>
      <c r="RH2" s="1"/>
      <c r="RI2" s="1"/>
      <c r="RJ2" s="1"/>
      <c r="RK2" s="1"/>
      <c r="RL2" s="1"/>
      <c r="RM2" s="1"/>
      <c r="RN2" s="1"/>
      <c r="RO2" s="1"/>
      <c r="RP2" s="1"/>
      <c r="RQ2" s="1"/>
      <c r="RR2" s="1"/>
      <c r="RS2" s="1"/>
      <c r="RT2" s="1"/>
      <c r="RU2" s="1"/>
      <c r="RV2" s="1"/>
      <c r="RW2" s="1"/>
      <c r="RX2" s="1"/>
      <c r="RY2" s="1"/>
      <c r="RZ2" s="1"/>
      <c r="SA2" s="1"/>
      <c r="SB2" s="1"/>
      <c r="SC2" s="1"/>
      <c r="SD2" s="1"/>
      <c r="SE2" s="1"/>
      <c r="SF2" s="1"/>
      <c r="SG2" s="1"/>
      <c r="SH2" s="1"/>
      <c r="SI2" s="1"/>
      <c r="SJ2" s="1"/>
      <c r="SK2" s="1"/>
      <c r="SL2" s="1"/>
      <c r="SM2" s="1"/>
      <c r="SN2" s="1"/>
      <c r="SO2" s="1"/>
      <c r="SP2" s="1"/>
      <c r="SQ2" s="1"/>
      <c r="SR2" s="1"/>
      <c r="SS2" s="1"/>
      <c r="ST2" s="1"/>
      <c r="SU2" s="1"/>
      <c r="SV2" s="1"/>
      <c r="SW2" s="1"/>
      <c r="SX2" s="1"/>
      <c r="SY2" s="1"/>
      <c r="SZ2" s="1"/>
      <c r="TA2" s="1"/>
      <c r="TB2" s="1"/>
      <c r="TC2" s="1"/>
      <c r="TD2" s="1"/>
      <c r="TE2" s="1"/>
      <c r="TF2" s="1"/>
      <c r="TG2" s="1"/>
      <c r="TH2" s="1"/>
      <c r="TI2" s="1"/>
      <c r="TJ2" s="1"/>
      <c r="TK2" s="1"/>
      <c r="TL2" s="1"/>
      <c r="TM2" s="1"/>
      <c r="TN2" s="1"/>
      <c r="TO2" s="1"/>
      <c r="TP2" s="1"/>
      <c r="TQ2" s="1"/>
      <c r="TR2" s="1"/>
      <c r="TS2" s="1"/>
      <c r="TT2" s="1"/>
      <c r="TU2" s="1"/>
      <c r="TV2" s="1"/>
      <c r="TW2" s="1"/>
      <c r="TX2" s="1"/>
      <c r="TY2" s="1"/>
      <c r="TZ2" s="1"/>
      <c r="UA2" s="1"/>
      <c r="UB2" s="1"/>
      <c r="UC2" s="1"/>
      <c r="UD2" s="1"/>
      <c r="UE2" s="1"/>
      <c r="UF2" s="1"/>
      <c r="UG2" s="1"/>
      <c r="UH2" s="1"/>
      <c r="UI2" s="1"/>
      <c r="UJ2" s="1"/>
      <c r="UK2" s="1"/>
      <c r="UL2" s="1"/>
      <c r="UM2" s="1"/>
      <c r="UN2" s="1"/>
      <c r="UO2" s="1"/>
      <c r="UP2" s="1"/>
      <c r="UQ2" s="1"/>
      <c r="UR2" s="1"/>
      <c r="US2" s="1"/>
      <c r="UT2" s="1"/>
      <c r="UU2" s="1"/>
      <c r="UV2" s="1"/>
      <c r="UW2" s="1"/>
      <c r="UX2" s="1"/>
      <c r="UY2" s="1"/>
      <c r="UZ2" s="1"/>
      <c r="VA2" s="1"/>
      <c r="VB2" s="1"/>
      <c r="VC2" s="1"/>
      <c r="VD2" s="1"/>
      <c r="VE2" s="1"/>
      <c r="VF2" s="1"/>
      <c r="VG2" s="1"/>
      <c r="VH2" s="1"/>
      <c r="VI2" s="1"/>
      <c r="VJ2" s="1"/>
      <c r="VK2" s="1"/>
      <c r="VL2" s="1"/>
      <c r="VM2" s="1"/>
      <c r="VN2" s="1"/>
      <c r="VO2" s="1"/>
      <c r="VP2" s="1"/>
      <c r="VQ2" s="1"/>
      <c r="VR2" s="1"/>
      <c r="VS2" s="1"/>
      <c r="VT2" s="1"/>
      <c r="VU2" s="1"/>
      <c r="VV2" s="1"/>
      <c r="VW2" s="1"/>
      <c r="VX2" s="1"/>
      <c r="VY2" s="1"/>
      <c r="VZ2" s="1"/>
      <c r="WA2" s="1"/>
      <c r="WB2" s="1"/>
      <c r="WC2" s="1"/>
      <c r="WD2" s="1"/>
      <c r="WE2" s="1"/>
      <c r="WF2" s="1"/>
      <c r="WG2" s="1"/>
      <c r="WH2" s="1"/>
      <c r="WI2" s="1"/>
      <c r="WJ2" s="1"/>
      <c r="WK2" s="1"/>
      <c r="WL2" s="1"/>
      <c r="WM2" s="1"/>
      <c r="WN2" s="1"/>
      <c r="WO2" s="1"/>
      <c r="WP2" s="1"/>
      <c r="WQ2" s="1"/>
      <c r="WR2" s="1"/>
      <c r="WS2" s="1"/>
      <c r="WT2" s="1"/>
      <c r="WU2" s="1"/>
      <c r="WV2" s="1"/>
      <c r="WW2" s="1"/>
      <c r="WX2" s="1"/>
      <c r="WY2" s="1"/>
      <c r="WZ2" s="1"/>
      <c r="XA2" s="1"/>
      <c r="XB2" s="1"/>
      <c r="XC2" s="1"/>
      <c r="XD2" s="1"/>
      <c r="XE2" s="1"/>
      <c r="XF2" s="1"/>
      <c r="XG2" s="1"/>
      <c r="XH2" s="1"/>
      <c r="XI2" s="1"/>
      <c r="XJ2" s="1"/>
      <c r="XK2" s="1"/>
      <c r="XL2" s="1"/>
      <c r="XM2" s="1"/>
      <c r="XN2" s="1"/>
      <c r="XO2" s="1"/>
      <c r="XP2" s="1"/>
      <c r="XQ2" s="1"/>
      <c r="XR2" s="1"/>
      <c r="XS2" s="1"/>
      <c r="XT2" s="1"/>
      <c r="XU2" s="1"/>
      <c r="XV2" s="1"/>
      <c r="XW2" s="1"/>
      <c r="XX2" s="1"/>
      <c r="XY2" s="1"/>
      <c r="XZ2" s="1"/>
      <c r="YA2" s="1"/>
      <c r="YB2" s="1"/>
      <c r="YC2" s="1"/>
      <c r="YD2" s="1"/>
      <c r="YE2" s="1"/>
      <c r="YF2" s="1"/>
      <c r="YG2" s="1"/>
      <c r="YH2" s="1"/>
      <c r="YI2" s="1"/>
      <c r="YJ2" s="1"/>
      <c r="YK2" s="1"/>
      <c r="YL2" s="1"/>
      <c r="YM2" s="1"/>
      <c r="YN2" s="1"/>
      <c r="YO2" s="1"/>
      <c r="YP2" s="1"/>
      <c r="YQ2" s="1"/>
      <c r="YR2" s="1"/>
      <c r="YS2" s="1"/>
      <c r="YT2" s="1"/>
      <c r="YU2" s="1"/>
      <c r="YV2" s="1"/>
      <c r="YW2" s="1"/>
      <c r="YX2" s="1"/>
      <c r="YY2" s="1"/>
      <c r="YZ2" s="1"/>
      <c r="ZA2" s="1"/>
      <c r="ZB2" s="1"/>
      <c r="ZC2" s="1"/>
      <c r="ZD2" s="1"/>
      <c r="ZE2" s="1"/>
      <c r="ZF2" s="1"/>
      <c r="ZG2" s="1"/>
      <c r="ZH2" s="1"/>
      <c r="ZI2" s="1"/>
      <c r="ZJ2" s="1"/>
      <c r="ZK2" s="1"/>
      <c r="ZL2" s="1"/>
      <c r="ZM2" s="1"/>
      <c r="ZN2" s="1"/>
      <c r="ZO2" s="1"/>
      <c r="ZP2" s="1"/>
      <c r="ZQ2" s="1"/>
      <c r="ZR2" s="1"/>
      <c r="ZS2" s="1"/>
      <c r="ZT2" s="1"/>
      <c r="ZU2" s="1"/>
      <c r="ZV2" s="1"/>
      <c r="ZW2" s="1"/>
      <c r="ZX2" s="1"/>
      <c r="ZY2" s="1"/>
      <c r="ZZ2" s="1"/>
      <c r="AAA2" s="1"/>
      <c r="AAB2" s="1"/>
      <c r="AAC2" s="1"/>
      <c r="AAD2" s="1"/>
      <c r="AAE2" s="1"/>
      <c r="AAF2" s="1"/>
      <c r="AAG2" s="1"/>
      <c r="AAH2" s="1"/>
      <c r="AAI2" s="1"/>
      <c r="AAJ2" s="1"/>
      <c r="AAK2" s="1"/>
      <c r="AAL2" s="1"/>
      <c r="AAM2" s="1"/>
      <c r="AAN2" s="1"/>
      <c r="AAO2" s="1"/>
      <c r="AAP2" s="1"/>
      <c r="AAQ2" s="1"/>
      <c r="AAR2" s="1"/>
      <c r="AAS2" s="1"/>
      <c r="AAT2" s="1"/>
      <c r="AAU2" s="1"/>
      <c r="AAV2" s="1"/>
      <c r="AAW2" s="1"/>
      <c r="AAX2" s="1"/>
      <c r="AAY2" s="1"/>
      <c r="AAZ2" s="1"/>
      <c r="ABA2" s="1"/>
      <c r="ABB2" s="1"/>
      <c r="ABC2" s="1"/>
      <c r="ABD2" s="1"/>
      <c r="ABE2" s="1"/>
      <c r="ABF2" s="1"/>
      <c r="ABG2" s="1"/>
      <c r="ABH2" s="1"/>
      <c r="ABI2" s="1"/>
      <c r="ABJ2" s="1"/>
      <c r="ABK2" s="1"/>
      <c r="ABL2" s="1"/>
      <c r="ABM2" s="1"/>
      <c r="ABN2" s="1"/>
      <c r="ABO2" s="1"/>
      <c r="ABP2" s="1"/>
      <c r="ABQ2" s="1"/>
      <c r="ABR2" s="1"/>
      <c r="ABS2" s="1"/>
      <c r="ABT2" s="1"/>
      <c r="ABU2" s="1"/>
      <c r="ABV2" s="1"/>
      <c r="ABW2" s="1"/>
      <c r="ABX2" s="1"/>
      <c r="ABY2" s="1"/>
      <c r="ABZ2" s="1"/>
      <c r="ACA2" s="1"/>
      <c r="ACB2" s="1"/>
      <c r="ACC2" s="1"/>
      <c r="ACD2" s="1"/>
      <c r="ACE2" s="1"/>
      <c r="ACF2" s="1"/>
      <c r="ACG2" s="1"/>
      <c r="ACH2" s="1"/>
      <c r="ACI2" s="1"/>
      <c r="ACJ2" s="1"/>
      <c r="ACK2" s="1"/>
      <c r="ACL2" s="1"/>
      <c r="ACM2" s="1"/>
      <c r="ACN2" s="1"/>
      <c r="ACO2" s="1"/>
      <c r="ACP2" s="1"/>
      <c r="ACQ2" s="1"/>
      <c r="ACR2" s="1"/>
      <c r="ACS2" s="1"/>
      <c r="ACT2" s="1"/>
      <c r="ACU2" s="1"/>
      <c r="ACV2" s="1"/>
      <c r="ACW2" s="1"/>
      <c r="ACX2" s="1"/>
      <c r="ACY2" s="1"/>
      <c r="ACZ2" s="1"/>
      <c r="ADA2" s="1"/>
      <c r="ADB2" s="1"/>
      <c r="ADC2" s="1"/>
      <c r="ADD2" s="1"/>
      <c r="ADE2" s="1"/>
      <c r="ADF2" s="1"/>
      <c r="ADG2" s="1"/>
      <c r="ADH2" s="1"/>
      <c r="ADI2" s="1"/>
      <c r="ADJ2" s="1"/>
      <c r="ADK2" s="1"/>
      <c r="ADL2" s="1"/>
      <c r="ADM2" s="1"/>
      <c r="ADN2" s="1"/>
      <c r="ADO2" s="1"/>
      <c r="ADP2" s="1"/>
      <c r="ADQ2" s="1"/>
      <c r="ADR2" s="1"/>
      <c r="ADS2" s="1"/>
      <c r="ADT2" s="1"/>
      <c r="ADU2" s="1"/>
      <c r="ADV2" s="1"/>
      <c r="ADW2" s="1"/>
      <c r="ADX2" s="1"/>
      <c r="ADY2" s="1"/>
      <c r="ADZ2" s="1"/>
      <c r="AEA2" s="1"/>
      <c r="AEB2" s="1"/>
      <c r="AEC2" s="1"/>
      <c r="AED2" s="1"/>
      <c r="AEE2" s="1"/>
      <c r="AEF2" s="1"/>
      <c r="AEG2" s="1"/>
      <c r="AEH2" s="1"/>
      <c r="AEI2" s="1"/>
      <c r="AEJ2" s="1"/>
      <c r="AEK2" s="1"/>
      <c r="AEL2" s="1"/>
      <c r="AEM2" s="1"/>
      <c r="AEN2" s="1"/>
      <c r="AEO2" s="1"/>
      <c r="AEP2" s="1"/>
      <c r="AEQ2" s="1"/>
      <c r="AER2" s="1"/>
      <c r="AES2" s="1"/>
      <c r="AET2" s="1"/>
      <c r="AEU2" s="1"/>
      <c r="AEV2" s="1"/>
      <c r="AEW2" s="1"/>
      <c r="AEX2" s="1"/>
      <c r="AEY2" s="1"/>
      <c r="AEZ2" s="1"/>
      <c r="AFA2" s="1"/>
      <c r="AFB2" s="1"/>
      <c r="AFC2" s="1"/>
      <c r="AFD2" s="1"/>
      <c r="AFE2" s="1"/>
      <c r="AFF2" s="1"/>
      <c r="AFG2" s="1"/>
      <c r="AFH2" s="1"/>
      <c r="AFI2" s="1"/>
      <c r="AFJ2" s="1"/>
      <c r="AFK2" s="1"/>
      <c r="AFL2" s="1"/>
      <c r="AFM2" s="1"/>
      <c r="AFN2" s="1"/>
      <c r="AFO2" s="1"/>
      <c r="AFP2" s="1"/>
      <c r="AFQ2" s="1"/>
      <c r="AFR2" s="1"/>
      <c r="AFS2" s="1"/>
      <c r="AFT2" s="1"/>
      <c r="AFU2" s="1"/>
      <c r="AFV2" s="1"/>
      <c r="AFW2" s="1"/>
      <c r="AFX2" s="1"/>
      <c r="AFY2" s="1"/>
      <c r="AFZ2" s="1"/>
      <c r="AGA2" s="1"/>
      <c r="AGB2" s="1"/>
      <c r="AGC2" s="1"/>
      <c r="AGD2" s="1"/>
      <c r="AGE2" s="1"/>
      <c r="AGF2" s="1"/>
      <c r="AGG2" s="1"/>
      <c r="AGH2" s="1"/>
      <c r="AGI2" s="1"/>
      <c r="AGJ2" s="1"/>
      <c r="AGK2" s="1"/>
      <c r="AGL2" s="1"/>
      <c r="AGM2" s="1"/>
      <c r="AGN2" s="1"/>
      <c r="AGO2" s="1"/>
      <c r="AGP2" s="1"/>
      <c r="AGQ2" s="1"/>
      <c r="AGR2" s="1"/>
      <c r="AGS2" s="1"/>
      <c r="AGT2" s="1"/>
      <c r="AGU2" s="1"/>
      <c r="AGV2" s="1"/>
      <c r="AGW2" s="1"/>
      <c r="AGX2" s="1"/>
      <c r="AGY2" s="1"/>
      <c r="AGZ2" s="1"/>
      <c r="AHA2" s="1"/>
      <c r="AHB2" s="1"/>
      <c r="AHC2" s="1"/>
      <c r="AHD2" s="1"/>
      <c r="AHE2" s="1"/>
      <c r="AHF2" s="1"/>
      <c r="AHG2" s="1"/>
      <c r="AHH2" s="1"/>
      <c r="AHI2" s="1"/>
      <c r="AHJ2" s="1"/>
      <c r="AHK2" s="1"/>
      <c r="AHL2" s="1"/>
      <c r="AHM2" s="1"/>
      <c r="AHN2" s="1"/>
      <c r="AHO2" s="1"/>
      <c r="AHP2" s="1"/>
      <c r="AHQ2" s="1"/>
      <c r="AHR2" s="1"/>
      <c r="AHS2" s="1"/>
      <c r="AHT2" s="1"/>
      <c r="AHU2" s="1"/>
      <c r="AHV2" s="1"/>
      <c r="AHW2" s="1"/>
      <c r="AHX2" s="1"/>
      <c r="AHY2" s="1"/>
      <c r="AHZ2" s="1"/>
      <c r="AIA2" s="1"/>
      <c r="AIB2" s="1"/>
      <c r="AIC2" s="1"/>
      <c r="AID2" s="1"/>
      <c r="AIE2" s="1"/>
      <c r="AIF2" s="1"/>
      <c r="AIG2" s="1"/>
      <c r="AIH2" s="1"/>
      <c r="AII2" s="1"/>
      <c r="AIJ2" s="1"/>
      <c r="AIK2" s="1"/>
      <c r="AIL2" s="1"/>
      <c r="AIM2" s="1"/>
      <c r="AIN2" s="1"/>
      <c r="AIO2" s="1"/>
      <c r="AIP2" s="1"/>
      <c r="AIQ2" s="1"/>
      <c r="AIR2" s="1"/>
      <c r="AIS2" s="1"/>
      <c r="AIT2" s="1"/>
      <c r="AIU2" s="1"/>
      <c r="AIV2" s="1"/>
      <c r="AIW2" s="1"/>
      <c r="AIX2" s="1"/>
      <c r="AIY2" s="1"/>
      <c r="AIZ2" s="1"/>
      <c r="AJA2" s="1"/>
      <c r="AJB2" s="1"/>
      <c r="AJC2" s="1"/>
      <c r="AJD2" s="1"/>
      <c r="AJE2" s="1"/>
      <c r="AJF2" s="1"/>
      <c r="AJG2" s="1"/>
      <c r="AJH2" s="1"/>
      <c r="AJI2" s="1"/>
      <c r="AJJ2" s="1"/>
      <c r="AJK2" s="1"/>
      <c r="AJL2" s="1"/>
      <c r="AJM2" s="1"/>
      <c r="AJN2" s="1"/>
      <c r="AJO2" s="1"/>
      <c r="AJP2" s="1"/>
      <c r="AJQ2" s="1"/>
      <c r="AJR2" s="1"/>
      <c r="AJS2" s="1"/>
      <c r="AJT2" s="1"/>
      <c r="AJU2" s="1"/>
      <c r="AJV2" s="1"/>
      <c r="AJW2" s="1"/>
      <c r="AJX2" s="1"/>
      <c r="AJY2" s="1"/>
      <c r="AJZ2" s="1"/>
      <c r="AKA2" s="1"/>
      <c r="AKB2" s="1"/>
      <c r="AKC2" s="1"/>
      <c r="AKD2" s="1"/>
      <c r="AKE2" s="1"/>
      <c r="AKF2" s="1"/>
      <c r="AKG2" s="1"/>
      <c r="AKH2" s="1"/>
      <c r="AKI2" s="1"/>
      <c r="AKJ2" s="1"/>
      <c r="AKK2" s="1"/>
      <c r="AKL2" s="1"/>
      <c r="AKM2" s="1"/>
      <c r="AKN2" s="1"/>
      <c r="AKO2" s="1"/>
      <c r="AKP2" s="1"/>
      <c r="AKQ2" s="1"/>
      <c r="AKR2" s="1"/>
      <c r="AKS2" s="1"/>
      <c r="AKT2" s="1"/>
      <c r="AKU2" s="1"/>
      <c r="AKV2" s="1"/>
      <c r="AKW2" s="1"/>
      <c r="AKX2" s="1"/>
      <c r="AKY2" s="1"/>
      <c r="AKZ2" s="1"/>
      <c r="ALA2" s="1"/>
      <c r="ALB2" s="1"/>
      <c r="ALC2" s="1"/>
      <c r="ALD2" s="1"/>
      <c r="ALE2" s="1"/>
      <c r="ALF2" s="1"/>
      <c r="ALG2" s="1"/>
      <c r="ALH2" s="1"/>
      <c r="ALI2" s="1"/>
      <c r="ALJ2" s="1"/>
      <c r="ALK2" s="1"/>
      <c r="ALL2" s="1"/>
      <c r="ALM2" s="1"/>
      <c r="ALN2" s="1"/>
      <c r="ALO2" s="1"/>
      <c r="ALP2" s="1"/>
      <c r="ALQ2" s="1"/>
      <c r="ALR2" s="1"/>
      <c r="ALS2" s="1"/>
      <c r="ALT2" s="1"/>
      <c r="ALU2" s="1"/>
      <c r="ALV2" s="1"/>
      <c r="ALW2" s="1"/>
      <c r="ALX2" s="1"/>
      <c r="ALY2" s="1"/>
      <c r="ALZ2" s="1"/>
      <c r="AMA2" s="1"/>
      <c r="AMB2" s="1"/>
      <c r="AMC2" s="1"/>
      <c r="AMD2" s="1"/>
      <c r="AME2" s="1"/>
      <c r="AMF2" s="1"/>
      <c r="AMG2" s="1"/>
      <c r="AMH2" s="1"/>
      <c r="AMI2" s="1"/>
      <c r="AMJ2" s="1"/>
      <c r="AMK2" s="1"/>
    </row>
    <row r="3" spans="1:1025" s="6" customFormat="1" ht="14.25" customHeight="1" x14ac:dyDescent="0.2">
      <c r="A3" s="5"/>
      <c r="B3" s="5"/>
      <c r="C3" s="49" t="str">
        <f>#REF!</f>
        <v>"Про бюджет Білозірської сільської  територіальної громади  на 2024 рік"  (2350100000)</v>
      </c>
      <c r="D3" s="49"/>
      <c r="E3" s="49"/>
      <c r="F3" s="49"/>
    </row>
    <row r="4" spans="1:1025" s="6" customFormat="1" ht="12.75" x14ac:dyDescent="0.2">
      <c r="A4" s="54" t="s">
        <v>31</v>
      </c>
      <c r="B4" s="54"/>
      <c r="C4" s="54"/>
      <c r="D4" s="54"/>
      <c r="E4" s="54"/>
      <c r="F4" s="54"/>
    </row>
    <row r="5" spans="1:1025" s="6" customFormat="1" ht="30.75" customHeight="1" x14ac:dyDescent="0.2">
      <c r="A5" s="50" t="s">
        <v>28</v>
      </c>
      <c r="B5" s="50"/>
      <c r="C5" s="50"/>
      <c r="D5" s="50"/>
      <c r="E5" s="50"/>
      <c r="F5" s="50"/>
    </row>
    <row r="6" spans="1:1025" s="6" customFormat="1" ht="16.5" customHeight="1" x14ac:dyDescent="0.2">
      <c r="A6" s="7" t="s">
        <v>29</v>
      </c>
      <c r="B6" s="8"/>
      <c r="C6" s="8"/>
      <c r="D6" s="8"/>
      <c r="E6" s="8"/>
      <c r="F6" s="8"/>
    </row>
    <row r="7" spans="1:1025" s="6" customFormat="1" ht="9" customHeight="1" x14ac:dyDescent="0.2">
      <c r="A7" s="9" t="s">
        <v>1</v>
      </c>
      <c r="B7" s="8"/>
      <c r="C7" s="8"/>
      <c r="D7" s="8"/>
      <c r="E7" s="8"/>
      <c r="F7" s="8"/>
    </row>
    <row r="8" spans="1:1025" s="6" customFormat="1" ht="12.75" x14ac:dyDescent="0.2">
      <c r="A8" s="10"/>
      <c r="B8" s="10"/>
      <c r="C8" s="5"/>
      <c r="D8" s="10"/>
      <c r="E8" s="10"/>
      <c r="F8" s="5" t="s">
        <v>2</v>
      </c>
    </row>
    <row r="9" spans="1:1025" s="6" customFormat="1" ht="12.75" customHeight="1" x14ac:dyDescent="0.2">
      <c r="A9" s="51" t="s">
        <v>3</v>
      </c>
      <c r="B9" s="52" t="s">
        <v>4</v>
      </c>
      <c r="C9" s="53" t="s">
        <v>5</v>
      </c>
      <c r="D9" s="51" t="s">
        <v>6</v>
      </c>
      <c r="E9" s="52" t="s">
        <v>7</v>
      </c>
      <c r="F9" s="52"/>
    </row>
    <row r="10" spans="1:1025" s="6" customFormat="1" ht="25.5" x14ac:dyDescent="0.2">
      <c r="A10" s="51"/>
      <c r="B10" s="52"/>
      <c r="C10" s="53"/>
      <c r="D10" s="51"/>
      <c r="E10" s="11" t="s">
        <v>8</v>
      </c>
      <c r="F10" s="12" t="s">
        <v>9</v>
      </c>
    </row>
    <row r="11" spans="1:1025" s="6" customFormat="1" ht="12.75" x14ac:dyDescent="0.2">
      <c r="A11" s="13">
        <v>1</v>
      </c>
      <c r="B11" s="14">
        <v>2</v>
      </c>
      <c r="C11" s="15">
        <v>3</v>
      </c>
      <c r="D11" s="13">
        <v>4</v>
      </c>
      <c r="E11" s="16">
        <v>5</v>
      </c>
      <c r="F11" s="14">
        <v>6</v>
      </c>
    </row>
    <row r="12" spans="1:1025" s="17" customFormat="1" ht="14.25" customHeight="1" x14ac:dyDescent="0.2">
      <c r="A12" s="46" t="s">
        <v>10</v>
      </c>
      <c r="B12" s="46"/>
      <c r="C12" s="46"/>
      <c r="D12" s="46"/>
      <c r="E12" s="46"/>
      <c r="F12" s="46"/>
    </row>
    <row r="13" spans="1:1025" s="6" customFormat="1" ht="15" customHeight="1" x14ac:dyDescent="0.2">
      <c r="A13" s="18">
        <v>200000</v>
      </c>
      <c r="B13" s="19" t="s">
        <v>11</v>
      </c>
      <c r="C13" s="20">
        <f>C18</f>
        <v>12497686</v>
      </c>
      <c r="D13" s="20">
        <f>D18</f>
        <v>7814862</v>
      </c>
      <c r="E13" s="20">
        <f>E18</f>
        <v>4682824</v>
      </c>
      <c r="F13" s="20">
        <f>F18</f>
        <v>4633923</v>
      </c>
    </row>
    <row r="14" spans="1:1025" s="6" customFormat="1" ht="18.75" hidden="1" customHeight="1" x14ac:dyDescent="0.2">
      <c r="A14" s="21">
        <v>203000</v>
      </c>
      <c r="B14" s="22" t="s">
        <v>12</v>
      </c>
      <c r="C14" s="23">
        <v>0</v>
      </c>
      <c r="D14" s="23">
        <v>0</v>
      </c>
      <c r="E14" s="23">
        <v>0</v>
      </c>
      <c r="F14" s="23">
        <v>0</v>
      </c>
    </row>
    <row r="15" spans="1:1025" s="6" customFormat="1" ht="44.25" customHeight="1" x14ac:dyDescent="0.2">
      <c r="A15" s="21">
        <v>205000</v>
      </c>
      <c r="B15" s="22" t="s">
        <v>13</v>
      </c>
      <c r="C15" s="23">
        <v>0</v>
      </c>
      <c r="D15" s="23">
        <v>0</v>
      </c>
      <c r="E15" s="23">
        <v>0</v>
      </c>
      <c r="F15" s="23">
        <v>0</v>
      </c>
    </row>
    <row r="16" spans="1:1025" s="6" customFormat="1" ht="18" customHeight="1" x14ac:dyDescent="0.2">
      <c r="A16" s="24">
        <v>205100</v>
      </c>
      <c r="B16" s="25" t="s">
        <v>14</v>
      </c>
      <c r="C16" s="23">
        <f>D16+E16</f>
        <v>248844.66</v>
      </c>
      <c r="D16" s="26">
        <v>0</v>
      </c>
      <c r="E16" s="26">
        <v>248844.66</v>
      </c>
      <c r="F16" s="26">
        <v>0</v>
      </c>
    </row>
    <row r="17" spans="1:9" s="6" customFormat="1" ht="19.5" customHeight="1" x14ac:dyDescent="0.2">
      <c r="A17" s="24">
        <v>205200</v>
      </c>
      <c r="B17" s="25" t="s">
        <v>15</v>
      </c>
      <c r="C17" s="23">
        <f>D17+E17</f>
        <v>248844.66</v>
      </c>
      <c r="D17" s="26">
        <v>0</v>
      </c>
      <c r="E17" s="26">
        <f>E16</f>
        <v>248844.66</v>
      </c>
      <c r="F17" s="26">
        <v>0</v>
      </c>
    </row>
    <row r="18" spans="1:9" s="6" customFormat="1" ht="40.5" customHeight="1" x14ac:dyDescent="0.2">
      <c r="A18" s="21">
        <v>208000</v>
      </c>
      <c r="B18" s="22" t="s">
        <v>16</v>
      </c>
      <c r="C18" s="23">
        <f>C19-C20+C21</f>
        <v>12497686</v>
      </c>
      <c r="D18" s="23">
        <f>D19-D20+D21</f>
        <v>7814862</v>
      </c>
      <c r="E18" s="23">
        <f>E19-E20+E21</f>
        <v>4682824</v>
      </c>
      <c r="F18" s="23">
        <f>F19-F20+F21</f>
        <v>4633923</v>
      </c>
    </row>
    <row r="19" spans="1:9" s="6" customFormat="1" ht="16.5" customHeight="1" x14ac:dyDescent="0.2">
      <c r="A19" s="27">
        <v>208100</v>
      </c>
      <c r="B19" s="28" t="s">
        <v>14</v>
      </c>
      <c r="C19" s="29">
        <f>D19+E19</f>
        <v>17481080.859999999</v>
      </c>
      <c r="D19" s="26">
        <v>17125770.219999999</v>
      </c>
      <c r="E19" s="26">
        <v>355310.64</v>
      </c>
      <c r="F19" s="26">
        <v>216442.45</v>
      </c>
      <c r="G19" s="6" t="s">
        <v>24</v>
      </c>
      <c r="H19" s="6" t="s">
        <v>30</v>
      </c>
    </row>
    <row r="20" spans="1:9" s="6" customFormat="1" ht="20.25" customHeight="1" x14ac:dyDescent="0.2">
      <c r="A20" s="27">
        <v>208200</v>
      </c>
      <c r="B20" s="28" t="s">
        <v>15</v>
      </c>
      <c r="C20" s="29">
        <f>D20+E20</f>
        <v>4983394.8599999985</v>
      </c>
      <c r="D20" s="26">
        <f>D19-10875512-1573273</f>
        <v>4676985.2199999988</v>
      </c>
      <c r="E20" s="26">
        <f>E19-48901</f>
        <v>306409.64</v>
      </c>
      <c r="F20" s="26">
        <v>216442.45</v>
      </c>
      <c r="G20" s="30">
        <f>D19-D20</f>
        <v>12448785</v>
      </c>
      <c r="H20" s="30">
        <f>D20-500000</f>
        <v>4176985.2199999988</v>
      </c>
      <c r="I20" s="30"/>
    </row>
    <row r="21" spans="1:9" s="6" customFormat="1" ht="63" x14ac:dyDescent="0.2">
      <c r="A21" s="21">
        <v>208400</v>
      </c>
      <c r="B21" s="22" t="s">
        <v>17</v>
      </c>
      <c r="C21" s="23">
        <f>D21+E21</f>
        <v>0</v>
      </c>
      <c r="D21" s="23">
        <f>D22</f>
        <v>-4633923</v>
      </c>
      <c r="E21" s="23">
        <f t="shared" ref="E21:F21" si="0">E22</f>
        <v>4633923</v>
      </c>
      <c r="F21" s="23">
        <f t="shared" si="0"/>
        <v>4633923</v>
      </c>
      <c r="G21" s="30">
        <f>G20-D23</f>
        <v>4633923</v>
      </c>
    </row>
    <row r="22" spans="1:9" s="6" customFormat="1" ht="31.5" customHeight="1" x14ac:dyDescent="0.2">
      <c r="A22" s="24"/>
      <c r="B22" s="31" t="s">
        <v>23</v>
      </c>
      <c r="C22" s="32">
        <v>0</v>
      </c>
      <c r="D22" s="33">
        <f>-800000-1200000-1150000-859523-124400-500000</f>
        <v>-4633923</v>
      </c>
      <c r="E22" s="34">
        <f>800000+1200000+1150000+859523+124400+500000</f>
        <v>4633923</v>
      </c>
      <c r="F22" s="23">
        <f>E22</f>
        <v>4633923</v>
      </c>
    </row>
    <row r="23" spans="1:9" s="6" customFormat="1" ht="18" customHeight="1" x14ac:dyDescent="0.25">
      <c r="A23" s="35" t="s">
        <v>18</v>
      </c>
      <c r="B23" s="36" t="s">
        <v>19</v>
      </c>
      <c r="C23" s="23">
        <f>D23+E23</f>
        <v>12497686</v>
      </c>
      <c r="D23" s="23">
        <f>D13</f>
        <v>7814862</v>
      </c>
      <c r="E23" s="23">
        <f>E13</f>
        <v>4682824</v>
      </c>
      <c r="F23" s="23">
        <f>F13</f>
        <v>4633923</v>
      </c>
      <c r="G23" s="30">
        <f>E23-F23</f>
        <v>48901</v>
      </c>
    </row>
    <row r="24" spans="1:9" s="6" customFormat="1" ht="15.75" x14ac:dyDescent="0.2">
      <c r="A24" s="47" t="s">
        <v>20</v>
      </c>
      <c r="B24" s="47"/>
      <c r="C24" s="47"/>
      <c r="D24" s="47"/>
      <c r="E24" s="47"/>
      <c r="F24" s="47"/>
    </row>
    <row r="25" spans="1:9" s="6" customFormat="1" ht="31.5" x14ac:dyDescent="0.2">
      <c r="A25" s="18">
        <v>600000</v>
      </c>
      <c r="B25" s="19" t="s">
        <v>21</v>
      </c>
      <c r="C25" s="20">
        <f>C13</f>
        <v>12497686</v>
      </c>
      <c r="D25" s="20">
        <f>D13</f>
        <v>7814862</v>
      </c>
      <c r="E25" s="20">
        <f>E13</f>
        <v>4682824</v>
      </c>
      <c r="F25" s="20">
        <f>F13</f>
        <v>4633923</v>
      </c>
    </row>
    <row r="26" spans="1:9" s="6" customFormat="1" ht="30" customHeight="1" x14ac:dyDescent="0.2">
      <c r="A26" s="21">
        <v>602000</v>
      </c>
      <c r="B26" s="22" t="s">
        <v>22</v>
      </c>
      <c r="C26" s="23">
        <f>C18+C15</f>
        <v>12497686</v>
      </c>
      <c r="D26" s="23">
        <f>D29</f>
        <v>-4633923</v>
      </c>
      <c r="E26" s="23">
        <f>E18</f>
        <v>4682824</v>
      </c>
      <c r="F26" s="23">
        <f>F29</f>
        <v>4633923</v>
      </c>
    </row>
    <row r="27" spans="1:9" s="6" customFormat="1" ht="21.75" customHeight="1" x14ac:dyDescent="0.2">
      <c r="A27" s="21">
        <v>602100</v>
      </c>
      <c r="B27" s="22" t="s">
        <v>14</v>
      </c>
      <c r="C27" s="23">
        <f>D27+E27</f>
        <v>17729925.52</v>
      </c>
      <c r="D27" s="23">
        <f>D16+D19</f>
        <v>17125770.219999999</v>
      </c>
      <c r="E27" s="23">
        <f>E16+E19</f>
        <v>604155.30000000005</v>
      </c>
      <c r="F27" s="23">
        <f>F16+F19</f>
        <v>216442.45</v>
      </c>
    </row>
    <row r="28" spans="1:9" s="6" customFormat="1" ht="36" customHeight="1" x14ac:dyDescent="0.2">
      <c r="A28" s="21">
        <v>602200</v>
      </c>
      <c r="B28" s="22" t="s">
        <v>15</v>
      </c>
      <c r="C28" s="23">
        <f>D28+E28</f>
        <v>5232239.5199999986</v>
      </c>
      <c r="D28" s="23">
        <f>D20+D17</f>
        <v>4676985.2199999988</v>
      </c>
      <c r="E28" s="23">
        <f>E20+E17</f>
        <v>555254.30000000005</v>
      </c>
      <c r="F28" s="23">
        <f>F20+F17</f>
        <v>216442.45</v>
      </c>
    </row>
    <row r="29" spans="1:9" s="6" customFormat="1" ht="63" x14ac:dyDescent="0.2">
      <c r="A29" s="21">
        <v>602400</v>
      </c>
      <c r="B29" s="22" t="s">
        <v>17</v>
      </c>
      <c r="C29" s="23">
        <f>D29+E29</f>
        <v>0</v>
      </c>
      <c r="D29" s="23">
        <f t="shared" ref="D29:E31" si="1">D21</f>
        <v>-4633923</v>
      </c>
      <c r="E29" s="23">
        <f t="shared" si="1"/>
        <v>4633923</v>
      </c>
      <c r="F29" s="23">
        <f>E29</f>
        <v>4633923</v>
      </c>
    </row>
    <row r="30" spans="1:9" s="6" customFormat="1" ht="29.25" customHeight="1" x14ac:dyDescent="0.2">
      <c r="A30" s="24"/>
      <c r="B30" s="31" t="str">
        <f>B22</f>
        <v xml:space="preserve">в т.ч. за рахунок коштів  бюджету громади </v>
      </c>
      <c r="C30" s="32">
        <v>0</v>
      </c>
      <c r="D30" s="23">
        <f t="shared" si="1"/>
        <v>-4633923</v>
      </c>
      <c r="E30" s="23">
        <f t="shared" si="1"/>
        <v>4633923</v>
      </c>
      <c r="F30" s="23">
        <f>F22</f>
        <v>4633923</v>
      </c>
    </row>
    <row r="31" spans="1:9" s="6" customFormat="1" ht="15.75" x14ac:dyDescent="0.25">
      <c r="A31" s="35" t="str">
        <f>A23</f>
        <v>Х</v>
      </c>
      <c r="B31" s="36" t="s">
        <v>19</v>
      </c>
      <c r="C31" s="23">
        <f>C25</f>
        <v>12497686</v>
      </c>
      <c r="D31" s="23">
        <f t="shared" si="1"/>
        <v>7814862</v>
      </c>
      <c r="E31" s="23">
        <f t="shared" si="1"/>
        <v>4682824</v>
      </c>
      <c r="F31" s="23">
        <f>F23</f>
        <v>4633923</v>
      </c>
      <c r="G31" s="30">
        <f>E31-F31</f>
        <v>48901</v>
      </c>
    </row>
    <row r="32" spans="1:9" s="6" customFormat="1" ht="15.75" x14ac:dyDescent="0.25">
      <c r="A32" s="37"/>
      <c r="B32" s="38"/>
      <c r="C32" s="39"/>
      <c r="D32" s="39"/>
      <c r="E32" s="39"/>
      <c r="F32" s="39"/>
    </row>
    <row r="33" spans="1:6" s="6" customFormat="1" ht="15" customHeight="1" x14ac:dyDescent="0.2">
      <c r="A33" s="40"/>
      <c r="B33" s="41"/>
      <c r="C33" s="40"/>
      <c r="D33" s="40"/>
      <c r="E33" s="40"/>
      <c r="F33" s="40"/>
    </row>
    <row r="34" spans="1:6" s="6" customFormat="1" ht="31.5" customHeight="1" x14ac:dyDescent="0.2">
      <c r="A34" s="48" t="s">
        <v>25</v>
      </c>
      <c r="B34" s="48"/>
      <c r="C34" s="42"/>
      <c r="D34" s="43"/>
      <c r="E34" s="44" t="s">
        <v>26</v>
      </c>
      <c r="F34" s="45"/>
    </row>
  </sheetData>
  <mergeCells count="12">
    <mergeCell ref="A12:F12"/>
    <mergeCell ref="A24:F24"/>
    <mergeCell ref="A34:B34"/>
    <mergeCell ref="C2:F2"/>
    <mergeCell ref="A5:F5"/>
    <mergeCell ref="A9:A10"/>
    <mergeCell ref="B9:B10"/>
    <mergeCell ref="C9:C10"/>
    <mergeCell ref="D9:D10"/>
    <mergeCell ref="E9:F9"/>
    <mergeCell ref="C3:F3"/>
    <mergeCell ref="A4:F4"/>
  </mergeCells>
  <pageMargins left="0.7" right="0.7" top="0.75" bottom="0.75" header="0.51180555555555496" footer="0.51180555555555496"/>
  <pageSetup paperSize="9" scale="68" firstPageNumber="0" orientation="portrait" horizontalDpi="300" verticalDpi="300" r:id="rId1"/>
  <colBreaks count="1" manualBreakCount="1">
    <brk id="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BreakPreview" zoomScale="90" zoomScaleNormal="100" zoomScalePageLayoutView="90" workbookViewId="0"/>
  </sheetViews>
  <sheetFormatPr defaultRowHeight="15" x14ac:dyDescent="0.25"/>
  <cols>
    <col min="1" max="1025" width="8.5703125" customWidth="1"/>
  </cols>
  <sheetData/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BreakPreview" zoomScale="90" zoomScaleNormal="100" zoomScalePageLayoutView="90" workbookViewId="0"/>
  </sheetViews>
  <sheetFormatPr defaultRowHeight="15" x14ac:dyDescent="0.25"/>
  <cols>
    <col min="1" max="1025" width="8.5703125" customWidth="1"/>
  </cols>
  <sheetData/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Silenko.O</dc:creator>
  <cp:lastModifiedBy>Silenko Olga</cp:lastModifiedBy>
  <cp:revision>1</cp:revision>
  <cp:lastPrinted>2024-03-06T09:25:40Z</cp:lastPrinted>
  <dcterms:created xsi:type="dcterms:W3CDTF">2006-09-16T00:00:00Z</dcterms:created>
  <dcterms:modified xsi:type="dcterms:W3CDTF">2024-03-06T09:25:54Z</dcterms:modified>
  <dc:language>uk-UA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