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4425" yWindow="450" windowWidth="12870" windowHeight="7485" tabRatio="582"/>
  </bookViews>
  <sheets>
    <sheet name="додаток7" sheetId="9" r:id="rId1"/>
    <sheet name="Лист2" sheetId="10" r:id="rId2"/>
  </sheets>
  <definedNames>
    <definedName name="_xlnm.Print_Area" localSheetId="0">додаток7!$A$1:$J$25</definedName>
  </definedNames>
  <calcPr calcId="145621"/>
</workbook>
</file>

<file path=xl/calcChain.xml><?xml version="1.0" encoding="utf-8"?>
<calcChain xmlns="http://schemas.openxmlformats.org/spreadsheetml/2006/main">
  <c r="G20" i="9" l="1"/>
  <c r="G17" i="9" l="1"/>
  <c r="G16" i="9" l="1"/>
  <c r="G19" i="9" l="1"/>
  <c r="F19" i="9" s="1"/>
  <c r="H21" i="9"/>
  <c r="H20" i="9" s="1"/>
  <c r="I21" i="9"/>
  <c r="I20" i="9" s="1"/>
  <c r="F21" i="9" l="1"/>
  <c r="H19" i="9" l="1"/>
  <c r="H18" i="9" s="1"/>
  <c r="I19" i="9"/>
  <c r="I18" i="9" s="1"/>
  <c r="F20" i="9"/>
  <c r="G15" i="9"/>
  <c r="F15" i="9" s="1"/>
  <c r="H15" i="9"/>
  <c r="H14" i="9" s="1"/>
  <c r="H13" i="9" s="1"/>
  <c r="I15" i="9"/>
  <c r="I14" i="9" s="1"/>
  <c r="I13" i="9" s="1"/>
  <c r="F17" i="9"/>
  <c r="F16" i="9"/>
  <c r="F18" i="9" l="1"/>
  <c r="G14" i="9"/>
  <c r="G18" i="9"/>
  <c r="G13" i="9" l="1"/>
  <c r="F13" i="9" s="1"/>
  <c r="F14" i="9"/>
</calcChain>
</file>

<file path=xl/sharedStrings.xml><?xml version="1.0" encoding="utf-8"?>
<sst xmlns="http://schemas.openxmlformats.org/spreadsheetml/2006/main" count="56" uniqueCount="46">
  <si>
    <t>(грн.)</t>
  </si>
  <si>
    <t>Спеціальний фонд</t>
  </si>
  <si>
    <t/>
  </si>
  <si>
    <t>Загальний фонд</t>
  </si>
  <si>
    <t>Виконавчий комітет Білозірської сільської ради</t>
  </si>
  <si>
    <t>в т.ч.  за рахунок коштів місцевого бюджету</t>
  </si>
  <si>
    <t>0180</t>
  </si>
  <si>
    <t>Інші субвенції з місцевого бюджету</t>
  </si>
  <si>
    <t>Усього</t>
  </si>
  <si>
    <t>у тому числі бюджет розвитку</t>
  </si>
  <si>
    <t>усього</t>
  </si>
  <si>
    <t>Код Функціональної класифікації видатків та кредитування бюджету</t>
  </si>
  <si>
    <t>0200000</t>
  </si>
  <si>
    <t>0210000</t>
  </si>
  <si>
    <t>9770</t>
  </si>
  <si>
    <t>Секретар сільської ради</t>
  </si>
  <si>
    <t>Код Типової програмної класифікації видатків та кредитування місцевого бюджету</t>
  </si>
  <si>
    <t>Код Програмної класифікації видатків та кредитування місцевого бюджету</t>
  </si>
  <si>
    <t>1</t>
  </si>
  <si>
    <t>2</t>
  </si>
  <si>
    <t>3</t>
  </si>
  <si>
    <t>4</t>
  </si>
  <si>
    <t>5</t>
  </si>
  <si>
    <t>3700000</t>
  </si>
  <si>
    <t>Фінансовий відділ виконавчого комітету Білозірської сільської ради</t>
  </si>
  <si>
    <t>3710000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</si>
  <si>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</si>
  <si>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</si>
  <si>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</si>
  <si>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</si>
  <si>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Найменування
головного розпорядника коштів місцевого бюджету/
відповідального виконавця, найменування бюджетної
програми згідно з Типовою програмною класифікацією
видатків та кредитування місцевого бюджету</t>
  </si>
  <si>
    <t>7</t>
  </si>
  <si>
    <t>8</t>
  </si>
  <si>
    <t>9</t>
  </si>
  <si>
    <t>10</t>
  </si>
  <si>
    <t>Додаток № 7</t>
  </si>
  <si>
    <t>на 2021 рік</t>
  </si>
  <si>
    <t>Перелік об’єктів, видатки на які будуть зійснюватися  з бюджету Білозірської сільської територіальної громади на забезпечення діяльності бюджетних установ, закладів відповідно до розмежування видатків між бюджетами</t>
  </si>
  <si>
    <t>Найменування
об’єктів, видатки на які будуть зійснюватися  з бюджету Білозірської сільської територіальної громади на забезпечення діяльності бюджетних установ, закладів відповідно до розмежування видатків між бюджетами</t>
  </si>
  <si>
    <t>Т.ДІБРОВА</t>
  </si>
  <si>
    <t xml:space="preserve">утримання КЗ «Місцева пожежна команда» Степанківської сільської ради </t>
  </si>
  <si>
    <t xml:space="preserve">рішення сільської  ради № 4-65/VІII від 22.12.2020
</t>
  </si>
  <si>
    <t>"Про затвердження бюджету Білозірської сільської територіальної громади на 2021 рік"</t>
  </si>
  <si>
    <t>утримання  КУ "Інклюзивно-ресурсний центр" Тернівської сільської ради Черкаської області</t>
  </si>
  <si>
    <t>Утримання КУ "Центру професійного розвитку педагогічних працівників" Білозірської сільської  ради</t>
  </si>
  <si>
    <t>(в редакції рішення сільської ради від 29 червня 2021 р.№ 15-1/VІІІ)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</si>
</sst>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1" fillId="0" borderId="0"/>
    <xf numFmtId="0" fontId="5" fillId="0" borderId="0">
      <alignment vertical="top"/>
    </xf>
  </cellStyleXfs>
  <cellXfs count="53">
    <xf numFmtId="0" fontId="0" fillId="0" borderId="0" xfId="0"/>
    <xf numFmtId="0" fontId="3" fillId="0" borderId="0" xfId="0" applyFont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right" vertical="top" wrapText="1"/>
    </xf>
    <xf numFmtId="0" fontId="6" fillId="0" borderId="0" xfId="0" applyFont="1" applyAlignment="1">
      <alignment horizontal="right"/>
    </xf>
    <xf numFmtId="0" fontId="7" fillId="0" borderId="0" xfId="0" applyFont="1" applyBorder="1" applyAlignment="1" applyProtection="1">
      <alignment vertical="top" wrapText="1"/>
    </xf>
    <xf numFmtId="0" fontId="8" fillId="0" borderId="0" xfId="0" applyFont="1"/>
    <xf numFmtId="0" fontId="11" fillId="0" borderId="6" xfId="0" applyFont="1" applyBorder="1" applyAlignment="1" applyProtection="1">
      <alignment vertical="top" wrapText="1"/>
    </xf>
    <xf numFmtId="0" fontId="6" fillId="0" borderId="0" xfId="0" applyFont="1"/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6" fillId="0" borderId="2" xfId="0" applyFont="1" applyBorder="1"/>
    <xf numFmtId="2" fontId="6" fillId="0" borderId="2" xfId="0" applyNumberFormat="1" applyFont="1" applyBorder="1"/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left" vertical="top" wrapText="1"/>
    </xf>
    <xf numFmtId="0" fontId="9" fillId="0" borderId="2" xfId="0" applyFont="1" applyBorder="1" applyAlignment="1">
      <alignment wrapText="1"/>
    </xf>
    <xf numFmtId="2" fontId="9" fillId="0" borderId="2" xfId="0" applyNumberFormat="1" applyFont="1" applyBorder="1"/>
    <xf numFmtId="0" fontId="9" fillId="0" borderId="0" xfId="0" applyFont="1"/>
    <xf numFmtId="0" fontId="6" fillId="0" borderId="4" xfId="0" applyFont="1" applyFill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 applyProtection="1">
      <alignment horizontal="center" vertical="top" wrapText="1"/>
    </xf>
    <xf numFmtId="0" fontId="7" fillId="2" borderId="1" xfId="0" applyFont="1" applyFill="1" applyBorder="1" applyAlignment="1" applyProtection="1">
      <alignment horizontal="center" vertical="top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top" wrapText="1"/>
    </xf>
    <xf numFmtId="0" fontId="6" fillId="2" borderId="2" xfId="0" applyFont="1" applyFill="1" applyBorder="1"/>
    <xf numFmtId="2" fontId="6" fillId="2" borderId="2" xfId="0" applyNumberFormat="1" applyFont="1" applyFill="1" applyBorder="1"/>
    <xf numFmtId="0" fontId="6" fillId="2" borderId="0" xfId="0" applyFont="1" applyFill="1"/>
    <xf numFmtId="49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 applyProtection="1">
      <alignment horizontal="center" vertical="top" wrapText="1"/>
    </xf>
    <xf numFmtId="0" fontId="7" fillId="0" borderId="4" xfId="0" applyFont="1" applyFill="1" applyBorder="1" applyAlignment="1" applyProtection="1">
      <alignment horizontal="left" vertical="top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left" vertical="center" wrapText="1"/>
    </xf>
    <xf numFmtId="2" fontId="6" fillId="0" borderId="0" xfId="0" applyNumberFormat="1" applyFont="1"/>
    <xf numFmtId="0" fontId="3" fillId="0" borderId="0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 wrapText="1"/>
    </xf>
    <xf numFmtId="2" fontId="3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top" wrapText="1"/>
    </xf>
    <xf numFmtId="2" fontId="3" fillId="0" borderId="0" xfId="0" applyNumberFormat="1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10" fillId="0" borderId="0" xfId="0" applyFont="1" applyBorder="1" applyAlignment="1" applyProtection="1">
      <alignment horizontal="center" vertical="top" wrapText="1"/>
    </xf>
    <xf numFmtId="0" fontId="10" fillId="0" borderId="0" xfId="0" applyFont="1" applyAlignment="1">
      <alignment horizontal="center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115" zoomScaleNormal="100" zoomScaleSheetLayoutView="115" workbookViewId="0">
      <selection activeCell="G21" sqref="G21"/>
    </sheetView>
  </sheetViews>
  <sheetFormatPr defaultRowHeight="15" x14ac:dyDescent="0.25"/>
  <cols>
    <col min="1" max="1" width="9.140625" style="12" customWidth="1"/>
    <col min="2" max="3" width="9.140625" style="12"/>
    <col min="4" max="4" width="25.85546875" style="12" customWidth="1"/>
    <col min="5" max="5" width="28.28515625" style="12" customWidth="1"/>
    <col min="6" max="6" width="12.42578125" style="12" customWidth="1"/>
    <col min="7" max="7" width="12.140625" style="12" customWidth="1"/>
    <col min="8" max="8" width="11.7109375" style="12" customWidth="1"/>
    <col min="9" max="9" width="10.5703125" style="12" customWidth="1"/>
    <col min="10" max="10" width="10.140625" style="12" customWidth="1"/>
    <col min="11" max="11" width="8.85546875" style="12" customWidth="1"/>
    <col min="12" max="16384" width="9.140625" style="12"/>
  </cols>
  <sheetData>
    <row r="1" spans="1:10" s="10" customFormat="1" ht="13.5" customHeight="1" x14ac:dyDescent="0.2">
      <c r="A1" s="9"/>
      <c r="B1" s="9"/>
      <c r="C1" s="9"/>
      <c r="E1" s="11"/>
      <c r="F1" s="11"/>
      <c r="G1" s="11"/>
      <c r="I1" s="45" t="s">
        <v>35</v>
      </c>
      <c r="J1" s="45"/>
    </row>
    <row r="2" spans="1:10" s="4" customFormat="1" ht="15" customHeight="1" x14ac:dyDescent="0.2">
      <c r="A2" s="8"/>
      <c r="C2" s="5"/>
      <c r="D2" s="8"/>
      <c r="E2" s="50" t="s">
        <v>41</v>
      </c>
      <c r="F2" s="50"/>
      <c r="G2" s="50"/>
      <c r="H2" s="50"/>
      <c r="I2" s="50"/>
      <c r="J2" s="50"/>
    </row>
    <row r="3" spans="1:10" s="4" customFormat="1" ht="12" customHeight="1" x14ac:dyDescent="0.2">
      <c r="A3" s="8"/>
      <c r="C3" s="6"/>
      <c r="D3" s="46" t="s">
        <v>42</v>
      </c>
      <c r="E3" s="46"/>
      <c r="F3" s="46"/>
      <c r="G3" s="46"/>
      <c r="H3" s="46"/>
      <c r="I3" s="46"/>
      <c r="J3" s="46"/>
    </row>
    <row r="4" spans="1:10" s="10" customFormat="1" ht="12" customHeight="1" x14ac:dyDescent="0.2">
      <c r="A4" s="9"/>
      <c r="B4" s="7"/>
      <c r="C4" s="7"/>
      <c r="D4" s="7"/>
      <c r="E4" s="1"/>
      <c r="F4" s="48" t="s">
        <v>45</v>
      </c>
      <c r="G4" s="48"/>
      <c r="H4" s="48"/>
      <c r="I4" s="48"/>
      <c r="J4" s="48"/>
    </row>
    <row r="5" spans="1:10" ht="15" customHeight="1" x14ac:dyDescent="0.25">
      <c r="A5" s="51" t="s">
        <v>37</v>
      </c>
      <c r="B5" s="51"/>
      <c r="C5" s="51"/>
      <c r="D5" s="51"/>
      <c r="E5" s="51"/>
      <c r="F5" s="51"/>
      <c r="G5" s="51"/>
      <c r="H5" s="51"/>
      <c r="I5" s="51"/>
    </row>
    <row r="6" spans="1:10" x14ac:dyDescent="0.25">
      <c r="A6" s="51"/>
      <c r="B6" s="51"/>
      <c r="C6" s="51"/>
      <c r="D6" s="51"/>
      <c r="E6" s="51"/>
      <c r="F6" s="51"/>
      <c r="G6" s="51"/>
      <c r="H6" s="51"/>
      <c r="I6" s="51"/>
    </row>
    <row r="7" spans="1:10" ht="6.75" customHeight="1" x14ac:dyDescent="0.25">
      <c r="A7" s="51"/>
      <c r="B7" s="51"/>
      <c r="C7" s="51"/>
      <c r="D7" s="51"/>
      <c r="E7" s="51"/>
      <c r="F7" s="51"/>
      <c r="G7" s="51"/>
      <c r="H7" s="51"/>
      <c r="I7" s="51"/>
    </row>
    <row r="8" spans="1:10" x14ac:dyDescent="0.25">
      <c r="D8" s="52" t="s">
        <v>36</v>
      </c>
      <c r="E8" s="52"/>
      <c r="F8" s="52"/>
      <c r="G8" s="52"/>
    </row>
    <row r="9" spans="1:10" ht="17.25" customHeight="1" x14ac:dyDescent="0.25">
      <c r="H9" s="13"/>
      <c r="I9" s="13" t="s">
        <v>0</v>
      </c>
    </row>
    <row r="10" spans="1:10" s="14" customFormat="1" ht="17.100000000000001" customHeight="1" x14ac:dyDescent="0.2">
      <c r="A10" s="47" t="s">
        <v>17</v>
      </c>
      <c r="B10" s="47" t="s">
        <v>16</v>
      </c>
      <c r="C10" s="47" t="s">
        <v>11</v>
      </c>
      <c r="D10" s="47" t="s">
        <v>30</v>
      </c>
      <c r="E10" s="47" t="s">
        <v>38</v>
      </c>
      <c r="F10" s="47" t="s">
        <v>8</v>
      </c>
      <c r="G10" s="47" t="s">
        <v>3</v>
      </c>
      <c r="H10" s="47" t="s">
        <v>1</v>
      </c>
      <c r="I10" s="47"/>
    </row>
    <row r="11" spans="1:10" s="14" customFormat="1" ht="87" customHeight="1" x14ac:dyDescent="0.2">
      <c r="A11" s="47"/>
      <c r="B11" s="47"/>
      <c r="C11" s="47"/>
      <c r="D11" s="47"/>
      <c r="E11" s="47"/>
      <c r="F11" s="47"/>
      <c r="G11" s="47"/>
      <c r="H11" s="15" t="s">
        <v>10</v>
      </c>
      <c r="I11" s="3" t="s">
        <v>9</v>
      </c>
    </row>
    <row r="12" spans="1:10" s="14" customFormat="1" ht="12" customHeight="1" x14ac:dyDescent="0.2">
      <c r="A12" s="3" t="s">
        <v>18</v>
      </c>
      <c r="B12" s="3" t="s">
        <v>19</v>
      </c>
      <c r="C12" s="3" t="s">
        <v>20</v>
      </c>
      <c r="D12" s="3" t="s">
        <v>21</v>
      </c>
      <c r="E12" s="16" t="s">
        <v>22</v>
      </c>
      <c r="F12" s="16" t="s">
        <v>31</v>
      </c>
      <c r="G12" s="16" t="s">
        <v>32</v>
      </c>
      <c r="H12" s="17" t="s">
        <v>33</v>
      </c>
      <c r="I12" s="16" t="s">
        <v>34</v>
      </c>
    </row>
    <row r="13" spans="1:10" s="14" customFormat="1" ht="28.5" customHeight="1" x14ac:dyDescent="0.2">
      <c r="A13" s="18" t="s">
        <v>12</v>
      </c>
      <c r="B13" s="18" t="s">
        <v>2</v>
      </c>
      <c r="C13" s="18" t="s">
        <v>2</v>
      </c>
      <c r="D13" s="19" t="s">
        <v>4</v>
      </c>
      <c r="E13" s="20"/>
      <c r="F13" s="21">
        <f t="shared" ref="F13:F14" si="0">G13+H13</f>
        <v>747534</v>
      </c>
      <c r="G13" s="21">
        <f>G14</f>
        <v>747534</v>
      </c>
      <c r="H13" s="21">
        <f t="shared" ref="H13:I14" si="1">H14</f>
        <v>0</v>
      </c>
      <c r="I13" s="21">
        <f t="shared" si="1"/>
        <v>0</v>
      </c>
    </row>
    <row r="14" spans="1:10" s="14" customFormat="1" ht="29.25" customHeight="1" x14ac:dyDescent="0.2">
      <c r="A14" s="18" t="s">
        <v>13</v>
      </c>
      <c r="B14" s="18" t="s">
        <v>2</v>
      </c>
      <c r="C14" s="18" t="s">
        <v>2</v>
      </c>
      <c r="D14" s="19" t="s">
        <v>4</v>
      </c>
      <c r="E14" s="20"/>
      <c r="F14" s="21">
        <f t="shared" si="0"/>
        <v>747534</v>
      </c>
      <c r="G14" s="21">
        <f>G15</f>
        <v>747534</v>
      </c>
      <c r="H14" s="21">
        <f t="shared" si="1"/>
        <v>0</v>
      </c>
      <c r="I14" s="21">
        <f t="shared" si="1"/>
        <v>0</v>
      </c>
    </row>
    <row r="15" spans="1:10" s="27" customFormat="1" ht="45" x14ac:dyDescent="0.2">
      <c r="A15" s="22" t="s">
        <v>26</v>
      </c>
      <c r="B15" s="23">
        <v>1160</v>
      </c>
      <c r="C15" s="22" t="s">
        <v>27</v>
      </c>
      <c r="D15" s="24" t="s">
        <v>28</v>
      </c>
      <c r="E15" s="25" t="s">
        <v>44</v>
      </c>
      <c r="F15" s="26">
        <f>G15+H15</f>
        <v>747534</v>
      </c>
      <c r="G15" s="26">
        <f t="shared" ref="G15:I15" si="2">G16+G17</f>
        <v>747534</v>
      </c>
      <c r="H15" s="26">
        <f t="shared" si="2"/>
        <v>0</v>
      </c>
      <c r="I15" s="26">
        <f t="shared" si="2"/>
        <v>0</v>
      </c>
    </row>
    <row r="16" spans="1:10" s="14" customFormat="1" ht="22.5" x14ac:dyDescent="0.2">
      <c r="A16" s="22"/>
      <c r="B16" s="23"/>
      <c r="C16" s="22"/>
      <c r="D16" s="28" t="s">
        <v>5</v>
      </c>
      <c r="E16" s="20"/>
      <c r="F16" s="21">
        <f>G16</f>
        <v>284000</v>
      </c>
      <c r="G16" s="21">
        <f>190000+108970+55030-70000</f>
        <v>284000</v>
      </c>
      <c r="H16" s="21">
        <v>0</v>
      </c>
      <c r="I16" s="21">
        <v>0</v>
      </c>
    </row>
    <row r="17" spans="1:9" s="14" customFormat="1" ht="28.5" customHeight="1" x14ac:dyDescent="0.2">
      <c r="A17" s="22"/>
      <c r="B17" s="23"/>
      <c r="C17" s="22"/>
      <c r="D17" s="28" t="s">
        <v>29</v>
      </c>
      <c r="E17" s="20"/>
      <c r="F17" s="21">
        <f>G17</f>
        <v>463534</v>
      </c>
      <c r="G17" s="21">
        <f>304140-108970+188364+80000</f>
        <v>463534</v>
      </c>
      <c r="H17" s="21">
        <v>0</v>
      </c>
      <c r="I17" s="21">
        <v>0</v>
      </c>
    </row>
    <row r="18" spans="1:9" s="35" customFormat="1" ht="36.75" customHeight="1" x14ac:dyDescent="0.2">
      <c r="A18" s="29" t="s">
        <v>23</v>
      </c>
      <c r="B18" s="30" t="s">
        <v>2</v>
      </c>
      <c r="C18" s="31" t="s">
        <v>2</v>
      </c>
      <c r="D18" s="32" t="s">
        <v>24</v>
      </c>
      <c r="E18" s="33"/>
      <c r="F18" s="34">
        <f>F19</f>
        <v>1031930</v>
      </c>
      <c r="G18" s="34">
        <f>G19</f>
        <v>1031930</v>
      </c>
      <c r="H18" s="34">
        <f t="shared" ref="H18:I21" si="3">H19</f>
        <v>0</v>
      </c>
      <c r="I18" s="34">
        <f t="shared" si="3"/>
        <v>0</v>
      </c>
    </row>
    <row r="19" spans="1:9" s="14" customFormat="1" ht="31.5" x14ac:dyDescent="0.2">
      <c r="A19" s="36" t="s">
        <v>25</v>
      </c>
      <c r="B19" s="37"/>
      <c r="C19" s="2"/>
      <c r="D19" s="38" t="s">
        <v>24</v>
      </c>
      <c r="E19" s="20"/>
      <c r="F19" s="21">
        <f>G19+H19</f>
        <v>1031930</v>
      </c>
      <c r="G19" s="21">
        <f>SUM(G20:G21)</f>
        <v>1031930</v>
      </c>
      <c r="H19" s="21">
        <f t="shared" si="3"/>
        <v>0</v>
      </c>
      <c r="I19" s="21">
        <f t="shared" si="3"/>
        <v>0</v>
      </c>
    </row>
    <row r="20" spans="1:9" s="27" customFormat="1" ht="33.75" x14ac:dyDescent="0.2">
      <c r="A20" s="39">
        <v>3719770</v>
      </c>
      <c r="B20" s="39" t="s">
        <v>14</v>
      </c>
      <c r="C20" s="39" t="s">
        <v>6</v>
      </c>
      <c r="D20" s="40" t="s">
        <v>7</v>
      </c>
      <c r="E20" s="25" t="s">
        <v>40</v>
      </c>
      <c r="F20" s="26">
        <f>G20+H20</f>
        <v>953000</v>
      </c>
      <c r="G20" s="26">
        <f>480000+180000+293000</f>
        <v>953000</v>
      </c>
      <c r="H20" s="21">
        <f t="shared" si="3"/>
        <v>0</v>
      </c>
      <c r="I20" s="21">
        <f t="shared" si="3"/>
        <v>0</v>
      </c>
    </row>
    <row r="21" spans="1:9" s="27" customFormat="1" ht="33.75" x14ac:dyDescent="0.2">
      <c r="A21" s="39">
        <v>3719770</v>
      </c>
      <c r="B21" s="39" t="s">
        <v>14</v>
      </c>
      <c r="C21" s="39" t="s">
        <v>6</v>
      </c>
      <c r="D21" s="40" t="s">
        <v>7</v>
      </c>
      <c r="E21" s="25" t="s">
        <v>43</v>
      </c>
      <c r="F21" s="26">
        <f>G21+H21</f>
        <v>78930</v>
      </c>
      <c r="G21" s="26">
        <v>78930</v>
      </c>
      <c r="H21" s="21">
        <f t="shared" si="3"/>
        <v>0</v>
      </c>
      <c r="I21" s="21">
        <f t="shared" si="3"/>
        <v>0</v>
      </c>
    </row>
    <row r="22" spans="1:9" s="14" customFormat="1" ht="11.25" x14ac:dyDescent="0.2">
      <c r="F22" s="41"/>
      <c r="G22" s="41"/>
      <c r="H22" s="41"/>
      <c r="I22" s="41"/>
    </row>
    <row r="23" spans="1:9" s="14" customFormat="1" ht="11.25" x14ac:dyDescent="0.2">
      <c r="F23" s="41"/>
      <c r="G23" s="41"/>
      <c r="H23" s="41"/>
      <c r="I23" s="41"/>
    </row>
    <row r="24" spans="1:9" s="14" customFormat="1" ht="11.25" x14ac:dyDescent="0.2">
      <c r="F24" s="41"/>
      <c r="G24" s="41"/>
      <c r="H24" s="41"/>
      <c r="I24" s="41"/>
    </row>
    <row r="25" spans="1:9" x14ac:dyDescent="0.25">
      <c r="A25" s="42"/>
      <c r="C25" s="42"/>
      <c r="D25" s="43" t="s">
        <v>15</v>
      </c>
      <c r="E25" s="42"/>
      <c r="F25" s="49" t="s">
        <v>39</v>
      </c>
      <c r="G25" s="49"/>
      <c r="H25" s="49"/>
      <c r="I25" s="44"/>
    </row>
  </sheetData>
  <mergeCells count="15">
    <mergeCell ref="F25:H25"/>
    <mergeCell ref="E2:J2"/>
    <mergeCell ref="A5:I7"/>
    <mergeCell ref="D8:G8"/>
    <mergeCell ref="G10:G11"/>
    <mergeCell ref="H10:I10"/>
    <mergeCell ref="I1:J1"/>
    <mergeCell ref="D3:J3"/>
    <mergeCell ref="A10:A11"/>
    <mergeCell ref="B10:B11"/>
    <mergeCell ref="C10:C11"/>
    <mergeCell ref="D10:D11"/>
    <mergeCell ref="E10:E11"/>
    <mergeCell ref="F10:F11"/>
    <mergeCell ref="F4:J4"/>
  </mergeCells>
  <pageMargins left="0.7" right="0.7" top="0.75" bottom="0.75" header="0.3" footer="0.3"/>
  <pageSetup paperSize="9" scale="8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додаток7</vt:lpstr>
      <vt:lpstr>Лист2</vt:lpstr>
      <vt:lpstr>додаток7!Область_печати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2021-06-29T09:43:40Z</dcterms:modified>
</cp:coreProperties>
</file>